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florida-my.sharepoint.com/personal/mmailhosalgorta_ufl_edu/Documents/Dr Wallau-UF/Warm Season Demos/Hybrids 2023/Summer/"/>
    </mc:Choice>
  </mc:AlternateContent>
  <xr:revisionPtr revIDLastSave="353" documentId="8_{4F8EA7EE-7EB7-6847-9393-BAAC64AD554E}" xr6:coauthVersionLast="47" xr6:coauthVersionMax="47" xr10:uidLastSave="{898AED74-7D4B-3949-A22F-9AD3206D6C85}"/>
  <bookViews>
    <workbookView xWindow="0" yWindow="500" windowWidth="28800" windowHeight="15820" xr2:uid="{00000000-000D-0000-FFFF-FFFF00000000}"/>
  </bookViews>
  <sheets>
    <sheet name="2023 Spring Forage Sorghum" sheetId="1" r:id="rId1"/>
  </sheets>
  <definedNames>
    <definedName name="Complete">'2023 Spring Forage Sorghum'!$A$32:$Z$33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4" i="1" l="1"/>
  <c r="AE9" i="1"/>
  <c r="AE10" i="1"/>
  <c r="AE11" i="1"/>
  <c r="AE12" i="1"/>
  <c r="AE16" i="1"/>
  <c r="AE17" i="1"/>
  <c r="AE18" i="1"/>
  <c r="AE19" i="1"/>
  <c r="AE20" i="1"/>
  <c r="AE13" i="1"/>
  <c r="AE15" i="1"/>
  <c r="AE21" i="1"/>
  <c r="AE22" i="1"/>
  <c r="AE23" i="1"/>
  <c r="AE24" i="1"/>
  <c r="AE25" i="1"/>
  <c r="AE26" i="1"/>
  <c r="AE27" i="1"/>
  <c r="AE8" i="1"/>
</calcChain>
</file>

<file path=xl/sharedStrings.xml><?xml version="1.0" encoding="utf-8"?>
<sst xmlns="http://schemas.openxmlformats.org/spreadsheetml/2006/main" count="463" uniqueCount="83">
  <si>
    <t>University of Florida/Institute of Food and Agricultural Sciences</t>
  </si>
  <si>
    <t>Company</t>
  </si>
  <si>
    <t>Hybrid</t>
  </si>
  <si>
    <t xml:space="preserve">Total Production </t>
  </si>
  <si>
    <t>Estimated silage production (35% DM)</t>
  </si>
  <si>
    <t xml:space="preserve">Milk production per ton </t>
  </si>
  <si>
    <t xml:space="preserve">Milk production per acre </t>
  </si>
  <si>
    <t>Disease score‡</t>
  </si>
  <si>
    <t>TDN</t>
  </si>
  <si>
    <t>CP</t>
  </si>
  <si>
    <t>WSC</t>
  </si>
  <si>
    <t>aNDF</t>
  </si>
  <si>
    <t>NDFD30</t>
  </si>
  <si>
    <t>lb DM/A</t>
  </si>
  <si>
    <t>Ton silage /A</t>
  </si>
  <si>
    <t>lb milk/ton silage</t>
  </si>
  <si>
    <t>lb milk/A</t>
  </si>
  <si>
    <t/>
  </si>
  <si>
    <t>*</t>
  </si>
  <si>
    <t>Pioneer</t>
  </si>
  <si>
    <t>Mean</t>
  </si>
  <si>
    <t>SE</t>
  </si>
  <si>
    <t xml:space="preserve">* indicates hybrids that performed similarly to the best hybrid, according to F-test at p&lt;0.05; n.s. means no statistical difference between hybrids.  All mean reported are least square means. </t>
  </si>
  <si>
    <t>‡ Disease score -  low values mean less disease incidence ; * Indicates hybrids with the most incidence of disease.</t>
  </si>
  <si>
    <t xml:space="preserve">Parameters: </t>
  </si>
  <si>
    <t>Milk per ton of silage' and 'Milk per acre of silage yield' were calculated using the Milk2006 formulas from the University of Wisconsin</t>
  </si>
  <si>
    <t>Disclosure</t>
  </si>
  <si>
    <t>This hybrid test is conducted independently by UF/IFAS faculty and is open for all seed companies to enter hybrids for the test.</t>
  </si>
  <si>
    <t xml:space="preserve">Management information </t>
  </si>
  <si>
    <t>Trial was conducted at the Plant Science Research and Education Unit, in Citra, FL</t>
  </si>
  <si>
    <t>Trial was irrigated as needed</t>
  </si>
  <si>
    <t>Contact</t>
  </si>
  <si>
    <t>Marcelo Wallau, Diwakar Vyas and Maria Elena Mailhos</t>
  </si>
  <si>
    <t>Results from the 2023 Spring Forage Sorghum hybrid test</t>
  </si>
  <si>
    <t>Coffey Seeds</t>
  </si>
  <si>
    <t>3691</t>
  </si>
  <si>
    <t>Centurion 2.0</t>
  </si>
  <si>
    <t>Dyna-Gro Seed</t>
  </si>
  <si>
    <t>F71FS72 BMR</t>
  </si>
  <si>
    <t>F72FS05</t>
  </si>
  <si>
    <t>F72FS25 BMR</t>
  </si>
  <si>
    <t>F74FS23 BMR</t>
  </si>
  <si>
    <t>F74FS72 BMR</t>
  </si>
  <si>
    <t>F75FS13</t>
  </si>
  <si>
    <t>SUPER SILE 20</t>
  </si>
  <si>
    <t>SUPER SILE 30</t>
  </si>
  <si>
    <t>859F</t>
  </si>
  <si>
    <t>Richardson Seeds</t>
  </si>
  <si>
    <t>F24</t>
  </si>
  <si>
    <t>F251</t>
  </si>
  <si>
    <t>F382</t>
  </si>
  <si>
    <t>F431</t>
  </si>
  <si>
    <t>Sorghum Partners</t>
  </si>
  <si>
    <t>NK300</t>
  </si>
  <si>
    <t>SP1727 MS BMR</t>
  </si>
  <si>
    <t>SP2606 BMR</t>
  </si>
  <si>
    <t>SP2707 DT</t>
  </si>
  <si>
    <t>SS304</t>
  </si>
  <si>
    <t>%</t>
  </si>
  <si>
    <t>DM at harvest</t>
  </si>
  <si>
    <r>
      <t xml:space="preserve">§Hybrids marked with "**" are on the top right quadrant of the production chart, with superior biomass production </t>
    </r>
    <r>
      <rPr>
        <i/>
        <sz val="12"/>
        <color theme="1"/>
        <rFont val="Arial Nova"/>
      </rPr>
      <t xml:space="preserve">and </t>
    </r>
    <r>
      <rPr>
        <sz val="12"/>
        <color theme="1"/>
        <rFont val="Arial Nova"/>
      </rPr>
      <t>superior milk production per ton of silage compared to averages.</t>
    </r>
  </si>
  <si>
    <t>Mcal/100 lb DM</t>
  </si>
  <si>
    <t>Evermore DWF ¶</t>
  </si>
  <si>
    <t>Evermore ¶</t>
  </si>
  <si>
    <t>¶ Hybrids planted at lower seeding rate (122,000 seeds/Acre)</t>
  </si>
  <si>
    <t>Planting rate was 70,000 seeds/Acre, 30-inch rows; except for hybrids indicated by "¶" which were planted at 122,000 seeds/Acre</t>
  </si>
  <si>
    <t>----------------- % NDF -----------------</t>
  </si>
  <si>
    <t>Disease score: 0 = no disease 3 = heavy disease (&gt;75% incidence); Lodging score: 0 = no lodging 3 = mostly lodged (&gt;75% fallen)</t>
  </si>
  <si>
    <t>Lodging score</t>
  </si>
  <si>
    <t>uNDF30</t>
  </si>
  <si>
    <r>
      <t>DM, dry matter (%); NE</t>
    </r>
    <r>
      <rPr>
        <sz val="8"/>
        <color theme="1"/>
        <rFont val="Arial Nova"/>
      </rPr>
      <t>l</t>
    </r>
    <r>
      <rPr>
        <sz val="12"/>
        <color theme="1"/>
        <rFont val="Arial Nova"/>
      </rPr>
      <t>, net energy for lactation (Mcal/100 lb DM), TDN, total digestible nutrients (% DM); CP, crude protein (% DM); WSC, water soluble carbohydrates (% DM);</t>
    </r>
  </si>
  <si>
    <t>Fertilizer Appication LBS/Acre -N 270; P 56; K 211; divided in pre-incorporated, starter and 4 other applications</t>
  </si>
  <si>
    <t>Pesticide application - Counter at planting, with Atrazine and Dual; Tebustar, Headline at 30-inch plant height, and Headline Amp at tasseling; Insecticide as needed (Mustang Maxx)</t>
  </si>
  <si>
    <t>Warner Seeds, Inc.</t>
  </si>
  <si>
    <t>W7051</t>
  </si>
  <si>
    <t>W7706-W</t>
  </si>
  <si>
    <t xml:space="preserve"> ---------------------------------------- % DM -------------------------------------------</t>
  </si>
  <si>
    <t>aNDF, amylase-corrected neutral detergent fiber (% DM);  NDFD30, NDF digestibility (as % of NDF) at 30 h in rumen, uNDF30, undigestible NDF, digestibility (as % of NDF) at 30 h in rumen.</t>
  </si>
  <si>
    <t>Planting date July 26th, 2023</t>
  </si>
  <si>
    <t>Harvests occurred between October 25th and November 23rd, 2023</t>
  </si>
  <si>
    <r>
      <t>NE</t>
    </r>
    <r>
      <rPr>
        <b/>
        <vertAlign val="subscript"/>
        <sz val="12"/>
        <color theme="1"/>
        <rFont val="Arial Nova"/>
      </rPr>
      <t>l</t>
    </r>
  </si>
  <si>
    <r>
      <t>Top performing (chart)</t>
    </r>
    <r>
      <rPr>
        <b/>
        <vertAlign val="superscript"/>
        <sz val="12"/>
        <color theme="1"/>
        <rFont val="Arial Nova"/>
      </rPr>
      <t>§</t>
    </r>
  </si>
  <si>
    <r>
      <t xml:space="preserve">For more information, contact </t>
    </r>
    <r>
      <rPr>
        <u/>
        <sz val="12"/>
        <color theme="1"/>
        <rFont val="Arial Nova"/>
      </rPr>
      <t>forages@ifas.ufl.edu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</si>
</sst>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Arial Nova"/>
      <family val="2"/>
    </font>
    <font>
      <b/>
      <sz val="20"/>
      <color theme="1"/>
      <name val="Arial Nova"/>
      <family val="2"/>
    </font>
    <font>
      <sz val="11"/>
      <color rgb="FF000000"/>
      <name val="Calibri"/>
      <family val="2"/>
      <scheme val="minor"/>
    </font>
    <font>
      <sz val="12"/>
      <color theme="1"/>
      <name val="Arial Nova"/>
    </font>
    <font>
      <i/>
      <sz val="12"/>
      <color theme="1"/>
      <name val="Arial Nova"/>
    </font>
    <font>
      <b/>
      <sz val="12"/>
      <color theme="1"/>
      <name val="Arial Nova"/>
    </font>
    <font>
      <sz val="8"/>
      <color theme="1"/>
      <name val="Arial Nova"/>
    </font>
    <font>
      <b/>
      <i/>
      <sz val="12"/>
      <color theme="1"/>
      <name val="Arial Nova"/>
    </font>
    <font>
      <b/>
      <vertAlign val="subscript"/>
      <sz val="12"/>
      <color theme="1"/>
      <name val="Arial Nova"/>
    </font>
    <font>
      <b/>
      <vertAlign val="superscript"/>
      <sz val="12"/>
      <color theme="1"/>
      <name val="Arial Nova"/>
    </font>
    <font>
      <sz val="12"/>
      <color rgb="FF000000"/>
      <name val="Arial Nova"/>
    </font>
    <font>
      <b/>
      <sz val="12"/>
      <color rgb="FF000000"/>
      <name val="Arial Nova"/>
    </font>
    <font>
      <u/>
      <sz val="12"/>
      <color theme="1"/>
      <name val="Arial Nov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5" fillId="2" borderId="0" xfId="0" applyFont="1" applyFill="1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7" fillId="2" borderId="0" xfId="0" quotePrefix="1" applyFont="1" applyFill="1"/>
    <xf numFmtId="164" fontId="9" fillId="2" borderId="0" xfId="0" applyNumberFormat="1" applyFont="1" applyFill="1"/>
    <xf numFmtId="164" fontId="7" fillId="2" borderId="0" xfId="0" applyNumberFormat="1" applyFont="1" applyFill="1"/>
    <xf numFmtId="0" fontId="6" fillId="0" borderId="0" xfId="0" applyFont="1"/>
    <xf numFmtId="165" fontId="9" fillId="2" borderId="2" xfId="2" applyNumberFormat="1" applyFont="1" applyFill="1" applyBorder="1"/>
    <xf numFmtId="0" fontId="9" fillId="2" borderId="2" xfId="0" applyFont="1" applyFill="1" applyBorder="1"/>
    <xf numFmtId="164" fontId="9" fillId="2" borderId="2" xfId="0" applyNumberFormat="1" applyFont="1" applyFill="1" applyBorder="1"/>
    <xf numFmtId="1" fontId="9" fillId="2" borderId="2" xfId="0" applyNumberFormat="1" applyFont="1" applyFill="1" applyBorder="1"/>
    <xf numFmtId="2" fontId="9" fillId="2" borderId="2" xfId="0" applyNumberFormat="1" applyFont="1" applyFill="1" applyBorder="1"/>
    <xf numFmtId="164" fontId="9" fillId="2" borderId="2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11" fillId="2" borderId="1" xfId="0" applyFont="1" applyFill="1" applyBorder="1"/>
    <xf numFmtId="165" fontId="8" fillId="2" borderId="1" xfId="2" applyNumberFormat="1" applyFont="1" applyFill="1" applyBorder="1"/>
    <xf numFmtId="164" fontId="8" fillId="2" borderId="1" xfId="0" applyNumberFormat="1" applyFont="1" applyFill="1" applyBorder="1"/>
    <xf numFmtId="1" fontId="8" fillId="2" borderId="1" xfId="0" applyNumberFormat="1" applyFont="1" applyFill="1" applyBorder="1"/>
    <xf numFmtId="2" fontId="8" fillId="2" borderId="1" xfId="0" applyNumberFormat="1" applyFont="1" applyFill="1" applyBorder="1"/>
    <xf numFmtId="164" fontId="11" fillId="2" borderId="1" xfId="0" applyNumberFormat="1" applyFont="1" applyFill="1" applyBorder="1"/>
    <xf numFmtId="164" fontId="9" fillId="2" borderId="2" xfId="1" applyNumberFormat="1" applyFont="1" applyFill="1" applyBorder="1"/>
    <xf numFmtId="164" fontId="8" fillId="2" borderId="1" xfId="1" applyNumberFormat="1" applyFont="1" applyFill="1" applyBorder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3" xfId="0" applyFont="1" applyFill="1" applyBorder="1" applyAlignment="1">
      <alignment horizontal="center" wrapText="1"/>
    </xf>
    <xf numFmtId="165" fontId="7" fillId="2" borderId="0" xfId="2" applyNumberFormat="1" applyFont="1" applyFill="1"/>
    <xf numFmtId="164" fontId="14" fillId="2" borderId="0" xfId="0" applyNumberFormat="1" applyFont="1" applyFill="1"/>
    <xf numFmtId="1" fontId="7" fillId="2" borderId="0" xfId="0" applyNumberFormat="1" applyFont="1" applyFill="1"/>
    <xf numFmtId="164" fontId="7" fillId="2" borderId="0" xfId="1" applyNumberFormat="1" applyFont="1" applyFill="1"/>
    <xf numFmtId="2" fontId="7" fillId="2" borderId="0" xfId="0" applyNumberFormat="1" applyFont="1" applyFill="1"/>
    <xf numFmtId="0" fontId="9" fillId="2" borderId="0" xfId="0" applyFont="1" applyFill="1" applyAlignment="1">
      <alignment horizontal="center"/>
    </xf>
    <xf numFmtId="165" fontId="9" fillId="2" borderId="0" xfId="2" applyNumberFormat="1" applyFont="1" applyFill="1"/>
    <xf numFmtId="164" fontId="15" fillId="2" borderId="0" xfId="0" applyNumberFormat="1" applyFont="1" applyFill="1"/>
    <xf numFmtId="1" fontId="9" fillId="2" borderId="0" xfId="0" applyNumberFormat="1" applyFont="1" applyFill="1"/>
    <xf numFmtId="164" fontId="9" fillId="2" borderId="0" xfId="1" applyNumberFormat="1" applyFont="1" applyFill="1"/>
    <xf numFmtId="2" fontId="9" fillId="2" borderId="0" xfId="0" applyNumberFormat="1" applyFont="1" applyFill="1"/>
    <xf numFmtId="0" fontId="8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00" normalizeH="0" baseline="0">
                <a:solidFill>
                  <a:schemeClr val="lt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r>
              <a:rPr lang="en-US"/>
              <a:t>Production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00" normalizeH="0" baseline="0">
              <a:solidFill>
                <a:schemeClr val="lt1"/>
              </a:solidFill>
              <a:latin typeface="Arial Nova" panose="020B05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83647864819737"/>
          <c:y val="0.1313914798362498"/>
          <c:w val="0.81946255743545104"/>
          <c:h val="0.6998736415248678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'2023 Spring Forage Sorghum'!$C$8:$C$31</c:f>
              <c:numCache>
                <c:formatCode>_(* #,##0_);_(* \(#,##0\);_(* "-"??_);_(@_)</c:formatCode>
                <c:ptCount val="24"/>
                <c:pt idx="0">
                  <c:v>16789.916870973</c:v>
                </c:pt>
                <c:pt idx="1">
                  <c:v>14044.145900105999</c:v>
                </c:pt>
                <c:pt idx="2">
                  <c:v>12056.873179279</c:v>
                </c:pt>
                <c:pt idx="3">
                  <c:v>11385.548149374999</c:v>
                </c:pt>
                <c:pt idx="4">
                  <c:v>16518</c:v>
                </c:pt>
                <c:pt idx="5">
                  <c:v>18997.763989028001</c:v>
                </c:pt>
                <c:pt idx="6">
                  <c:v>15198.266498604</c:v>
                </c:pt>
                <c:pt idx="7">
                  <c:v>14711.985143313001</c:v>
                </c:pt>
                <c:pt idx="8">
                  <c:v>11921.795235907</c:v>
                </c:pt>
                <c:pt idx="9">
                  <c:v>14920.513510809</c:v>
                </c:pt>
                <c:pt idx="10">
                  <c:v>21253.277691629999</c:v>
                </c:pt>
                <c:pt idx="11">
                  <c:v>21497.045898805001</c:v>
                </c:pt>
                <c:pt idx="12">
                  <c:v>18459.422652009001</c:v>
                </c:pt>
                <c:pt idx="13">
                  <c:v>12025.324509114</c:v>
                </c:pt>
                <c:pt idx="14">
                  <c:v>11928.766376387999</c:v>
                </c:pt>
                <c:pt idx="15">
                  <c:v>13201.172531177001</c:v>
                </c:pt>
                <c:pt idx="16">
                  <c:v>11698.563489661001</c:v>
                </c:pt>
                <c:pt idx="17">
                  <c:v>22366.575137984</c:v>
                </c:pt>
                <c:pt idx="18">
                  <c:v>15724.123083519</c:v>
                </c:pt>
                <c:pt idx="19">
                  <c:v>13507.467226589</c:v>
                </c:pt>
                <c:pt idx="20">
                  <c:v>16881.884244780998</c:v>
                </c:pt>
                <c:pt idx="21">
                  <c:v>27456.579209717998</c:v>
                </c:pt>
                <c:pt idx="22">
                  <c:v>19041.885919471999</c:v>
                </c:pt>
                <c:pt idx="23">
                  <c:v>18087.186256928999</c:v>
                </c:pt>
              </c:numCache>
            </c:numRef>
          </c:xVal>
          <c:yVal>
            <c:numRef>
              <c:f>'2023 Spring Forage Sorghum'!$G$8:$G$31</c:f>
              <c:numCache>
                <c:formatCode>_(* #,##0_);_(* \(#,##0\);_(* "-"??_);_(@_)</c:formatCode>
                <c:ptCount val="24"/>
                <c:pt idx="0">
                  <c:v>3282.8732306840002</c:v>
                </c:pt>
                <c:pt idx="1">
                  <c:v>2982.1232306840002</c:v>
                </c:pt>
                <c:pt idx="2">
                  <c:v>2584.3732306840002</c:v>
                </c:pt>
                <c:pt idx="3">
                  <c:v>2657.6232306840002</c:v>
                </c:pt>
                <c:pt idx="4">
                  <c:v>3555.8732306840002</c:v>
                </c:pt>
                <c:pt idx="5">
                  <c:v>2871.3732306840002</c:v>
                </c:pt>
                <c:pt idx="6">
                  <c:v>3263.1232306840002</c:v>
                </c:pt>
                <c:pt idx="7">
                  <c:v>3039.1232306840002</c:v>
                </c:pt>
                <c:pt idx="8">
                  <c:v>3267.3732306840002</c:v>
                </c:pt>
                <c:pt idx="9">
                  <c:v>3426.3732306840002</c:v>
                </c:pt>
                <c:pt idx="10">
                  <c:v>3214.8116153420001</c:v>
                </c:pt>
                <c:pt idx="11">
                  <c:v>3178.8732306840002</c:v>
                </c:pt>
                <c:pt idx="12">
                  <c:v>3284.3116153420001</c:v>
                </c:pt>
                <c:pt idx="13">
                  <c:v>3309.8116153420001</c:v>
                </c:pt>
                <c:pt idx="14">
                  <c:v>3345.6232306840002</c:v>
                </c:pt>
                <c:pt idx="15">
                  <c:v>3117.6232306840002</c:v>
                </c:pt>
                <c:pt idx="16">
                  <c:v>3489.8732306840002</c:v>
                </c:pt>
                <c:pt idx="17">
                  <c:v>3342.1232306840002</c:v>
                </c:pt>
                <c:pt idx="18">
                  <c:v>3011.3732306840002</c:v>
                </c:pt>
                <c:pt idx="19">
                  <c:v>3249.5616153420001</c:v>
                </c:pt>
                <c:pt idx="20">
                  <c:v>3253.3732306840002</c:v>
                </c:pt>
                <c:pt idx="21">
                  <c:v>3312.3732306840002</c:v>
                </c:pt>
                <c:pt idx="22">
                  <c:v>3304.3732306840002</c:v>
                </c:pt>
                <c:pt idx="23">
                  <c:v>3345.5616153420001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A2-4176-A679-5412DFA62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494416"/>
        <c:axId val="824362400"/>
      </c:scatterChart>
      <c:valAx>
        <c:axId val="876494416"/>
        <c:scaling>
          <c:orientation val="minMax"/>
          <c:min val="1000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r>
                  <a:rPr lang="en-US"/>
                  <a:t>Total Production  (lb DM/A)</a:t>
                </a:r>
              </a:p>
            </c:rich>
          </c:tx>
          <c:layout>
            <c:manualLayout>
              <c:xMode val="edge"/>
              <c:yMode val="edge"/>
              <c:x val="0.42217984344592463"/>
              <c:y val="0.90053894765723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" panose="020B05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endParaRPr lang="en-US"/>
          </a:p>
        </c:txPr>
        <c:crossAx val="824362400"/>
        <c:crosses val="autoZero"/>
        <c:crossBetween val="midCat"/>
      </c:valAx>
      <c:valAx>
        <c:axId val="824362400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Milk production per ton  (lb/ton silage)</a:t>
                </a:r>
              </a:p>
            </c:rich>
          </c:tx>
          <c:layout>
            <c:manualLayout>
              <c:xMode val="edge"/>
              <c:yMode val="edge"/>
              <c:x val="2.6604799443530162E-2"/>
              <c:y val="0.14037552511654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" panose="020B05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endParaRPr lang="en-US"/>
          </a:p>
        </c:txPr>
        <c:crossAx val="87649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>
          <a:latin typeface="Arial Nova" panose="020B05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371086</xdr:colOff>
      <xdr:row>0</xdr:row>
      <xdr:rowOff>76761</xdr:rowOff>
    </xdr:from>
    <xdr:ext cx="1396465" cy="1203873"/>
    <xdr:pic>
      <xdr:nvPicPr>
        <xdr:cNvPr id="2" name="Picture 1">
          <a:extLst>
            <a:ext uri="{FF2B5EF4-FFF2-40B4-BE49-F238E27FC236}">
              <a16:creationId xmlns:a16="http://schemas.microsoft.com/office/drawing/2014/main" id="{F8A16D87-412B-4917-8342-36873ED7C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45086" y="76761"/>
          <a:ext cx="1396465" cy="1203873"/>
        </a:xfrm>
        <a:prstGeom prst="rect">
          <a:avLst/>
        </a:prstGeom>
      </xdr:spPr>
    </xdr:pic>
    <xdr:clientData/>
  </xdr:oneCellAnchor>
  <xdr:twoCellAnchor>
    <xdr:from>
      <xdr:col>33</xdr:col>
      <xdr:colOff>23131</xdr:colOff>
      <xdr:row>5</xdr:row>
      <xdr:rowOff>137434</xdr:rowOff>
    </xdr:from>
    <xdr:to>
      <xdr:col>52</xdr:col>
      <xdr:colOff>456624</xdr:colOff>
      <xdr:row>31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0BD6AC-7307-4DD0-98A3-71B1EA564D3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0.39058</cdr:x>
      <cdr:y>0.13486</cdr:y>
    </cdr:from>
    <cdr:to>
      <cdr:x>0.39204</cdr:x>
      <cdr:y>0.83305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3A52C5C-F2AB-4B15-A2C5-94404F6F25EE}"/>
            </a:ext>
          </a:extLst>
        </cdr:cNvPr>
        <cdr:cNvCxnSpPr/>
      </cdr:nvCxnSpPr>
      <cdr:spPr>
        <a:xfrm xmlns:a="http://schemas.openxmlformats.org/drawingml/2006/main" flipH="1" flipV="1">
          <a:off x="5323499" y="725424"/>
          <a:ext cx="19899" cy="3755654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0.13609</cdr:x>
      <cdr:y>0.42622</cdr:y>
    </cdr:from>
    <cdr:to>
      <cdr:x>0.95344</cdr:x>
      <cdr:y>0.42743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FFC40FC-725F-48BC-B7C9-015DAA5F48F7}"/>
            </a:ext>
          </a:extLst>
        </cdr:cNvPr>
        <cdr:cNvCxnSpPr/>
      </cdr:nvCxnSpPr>
      <cdr:spPr>
        <a:xfrm xmlns:a="http://schemas.openxmlformats.org/drawingml/2006/main" flipV="1">
          <a:off x="1855820" y="2215557"/>
          <a:ext cx="11145957" cy="6290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0.37275</cdr:x>
      <cdr:y>0.08128</cdr:y>
    </cdr:from>
    <cdr:to>
      <cdr:x>0.42023</cdr:x>
      <cdr:y>0.12844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2BA0B2-8BCF-4B63-B884-AB0CF4F2E6EB}"/>
            </a:ext>
          </a:extLst>
        </cdr:cNvPr>
        <cdr:cNvSpPr txBox="1"/>
      </cdr:nvSpPr>
      <cdr:spPr>
        <a:xfrm xmlns:a="http://schemas.openxmlformats.org/drawingml/2006/main">
          <a:off x="5083144" y="422523"/>
          <a:ext cx="647470" cy="245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  <a:latin typeface="Arial Nova" panose="020B0504020202020204" pitchFamily="34" charset="0"/>
            </a:rPr>
            <a:t>Mean</a:t>
          </a:r>
        </a:p>
      </cdr:txBody>
    </cdr:sp>
  </cdr:relSizeAnchor>
  <cdr:relSizeAnchor xmlns:cdr="http://schemas.openxmlformats.org/drawingml/2006/chartDrawing">
    <cdr:from>
      <cdr:x>0.95147</cdr:x>
      <cdr:y>0.39948</cdr:y>
    </cdr:from>
    <cdr:to>
      <cdr:x>0.99895</cdr:x>
      <cdr:y>0.44664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8F47B2C-AC2D-4356-89B3-38094EA76C70}"/>
            </a:ext>
          </a:extLst>
        </cdr:cNvPr>
        <cdr:cNvSpPr txBox="1"/>
      </cdr:nvSpPr>
      <cdr:spPr>
        <a:xfrm xmlns:a="http://schemas.openxmlformats.org/drawingml/2006/main">
          <a:off x="12974911" y="2076561"/>
          <a:ext cx="647470" cy="245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  <a:latin typeface="Arial Nova" panose="020B0504020202020204" pitchFamily="34" charset="0"/>
            </a:rPr>
            <a:t>Mean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6"/>
  <sheetViews>
    <sheetView showGridLines="0" tabSelected="1" zoomScale="64" zoomScaleNormal="70" workbookViewId="0">
      <selection activeCell="O38" sqref="O38"/>
    </sheetView>
  </sheetViews>
  <sheetFormatPr baseColWidth="10" defaultColWidth="9.1640625" defaultRowHeight="15" x14ac:dyDescent="0.2"/>
  <cols>
    <col min="1" max="1" width="20.5" style="2" customWidth="1"/>
    <col min="2" max="2" width="32" style="2" customWidth="1"/>
    <col min="3" max="3" width="13.5" style="2" customWidth="1"/>
    <col min="4" max="4" width="3.6640625" style="2" customWidth="1"/>
    <col min="5" max="5" width="18.6640625" style="2" customWidth="1"/>
    <col min="6" max="6" width="3.83203125" style="2" customWidth="1"/>
    <col min="7" max="7" width="14" style="2" customWidth="1"/>
    <col min="8" max="8" width="3.83203125" style="2" customWidth="1"/>
    <col min="9" max="9" width="12.33203125" style="2" customWidth="1"/>
    <col min="10" max="10" width="3.83203125" style="2" customWidth="1"/>
    <col min="11" max="11" width="11" style="2" customWidth="1"/>
    <col min="12" max="12" width="3.83203125" style="2" customWidth="1"/>
    <col min="13" max="13" width="11" style="2" customWidth="1"/>
    <col min="14" max="14" width="3.6640625" style="2" customWidth="1"/>
    <col min="15" max="15" width="13.33203125" style="2" customWidth="1"/>
    <col min="16" max="16" width="3.83203125" style="2" customWidth="1"/>
    <col min="17" max="17" width="13" style="2" customWidth="1"/>
    <col min="18" max="18" width="3.6640625" style="2" customWidth="1"/>
    <col min="19" max="19" width="10" style="2" customWidth="1"/>
    <col min="20" max="20" width="3.83203125" style="2" customWidth="1"/>
    <col min="21" max="21" width="13.6640625" style="2" customWidth="1"/>
    <col min="22" max="22" width="3.6640625" style="2" customWidth="1"/>
    <col min="23" max="23" width="11.83203125" style="2" customWidth="1"/>
    <col min="24" max="24" width="3.83203125" style="2" customWidth="1"/>
    <col min="25" max="25" width="11.6640625" style="2" customWidth="1"/>
    <col min="26" max="26" width="3.83203125" style="2" customWidth="1"/>
    <col min="27" max="27" width="13.6640625" style="2" customWidth="1"/>
    <col min="28" max="28" width="3.6640625" style="2" customWidth="1"/>
    <col min="29" max="29" width="10.83203125" style="2" customWidth="1"/>
    <col min="30" max="30" width="3.6640625" style="2" customWidth="1"/>
    <col min="31" max="31" width="18.5" style="2" customWidth="1"/>
    <col min="32" max="32" width="3.6640625" style="2" customWidth="1"/>
    <col min="33" max="33" width="19.1640625" style="2" customWidth="1"/>
    <col min="34" max="16384" width="9.1640625" style="2"/>
  </cols>
  <sheetData>
    <row r="1" spans="1:31" ht="25" x14ac:dyDescent="0.3">
      <c r="A1" s="1" t="s">
        <v>0</v>
      </c>
    </row>
    <row r="2" spans="1:31" ht="25" x14ac:dyDescent="0.3">
      <c r="A2" s="1"/>
    </row>
    <row r="3" spans="1:31" ht="25" x14ac:dyDescent="0.3">
      <c r="A3" s="1" t="s">
        <v>33</v>
      </c>
    </row>
    <row r="4" spans="1:31" ht="20" x14ac:dyDescent="0.25">
      <c r="A4" s="3" t="s">
        <v>32</v>
      </c>
    </row>
    <row r="6" spans="1:31" s="4" customFormat="1" ht="43" customHeight="1" x14ac:dyDescent="0.2">
      <c r="A6" s="27" t="s">
        <v>1</v>
      </c>
      <c r="B6" s="27" t="s">
        <v>2</v>
      </c>
      <c r="C6" s="44" t="s">
        <v>3</v>
      </c>
      <c r="D6" s="44"/>
      <c r="E6" s="44" t="s">
        <v>4</v>
      </c>
      <c r="F6" s="44"/>
      <c r="G6" s="44" t="s">
        <v>5</v>
      </c>
      <c r="H6" s="44"/>
      <c r="I6" s="44" t="s">
        <v>6</v>
      </c>
      <c r="J6" s="44"/>
      <c r="K6" s="44" t="s">
        <v>7</v>
      </c>
      <c r="L6" s="44"/>
      <c r="M6" s="28" t="s">
        <v>68</v>
      </c>
      <c r="N6" s="28"/>
      <c r="O6" s="44" t="s">
        <v>59</v>
      </c>
      <c r="P6" s="44"/>
      <c r="Q6" s="43" t="s">
        <v>80</v>
      </c>
      <c r="R6" s="43"/>
      <c r="S6" s="43" t="s">
        <v>8</v>
      </c>
      <c r="T6" s="43"/>
      <c r="U6" s="43" t="s">
        <v>9</v>
      </c>
      <c r="V6" s="43"/>
      <c r="W6" s="43" t="s">
        <v>10</v>
      </c>
      <c r="X6" s="43"/>
      <c r="Y6" s="43" t="s">
        <v>11</v>
      </c>
      <c r="Z6" s="43"/>
      <c r="AA6" s="43" t="s">
        <v>12</v>
      </c>
      <c r="AB6" s="43"/>
      <c r="AC6" s="27" t="s">
        <v>69</v>
      </c>
      <c r="AD6" s="27"/>
      <c r="AE6" s="28" t="s">
        <v>81</v>
      </c>
    </row>
    <row r="7" spans="1:31" s="5" customFormat="1" ht="15" customHeight="1" x14ac:dyDescent="0.2">
      <c r="A7" s="29"/>
      <c r="B7" s="29"/>
      <c r="C7" s="42" t="s">
        <v>13</v>
      </c>
      <c r="D7" s="42"/>
      <c r="E7" s="42" t="s">
        <v>14</v>
      </c>
      <c r="F7" s="42"/>
      <c r="G7" s="42" t="s">
        <v>15</v>
      </c>
      <c r="H7" s="42"/>
      <c r="I7" s="42" t="s">
        <v>16</v>
      </c>
      <c r="J7" s="42"/>
      <c r="K7" s="42"/>
      <c r="L7" s="42"/>
      <c r="M7" s="30"/>
      <c r="N7" s="30"/>
      <c r="O7" s="42" t="s">
        <v>58</v>
      </c>
      <c r="P7" s="42"/>
      <c r="Q7" s="42" t="s">
        <v>61</v>
      </c>
      <c r="R7" s="42"/>
      <c r="S7" s="46" t="s">
        <v>76</v>
      </c>
      <c r="T7" s="46"/>
      <c r="U7" s="46"/>
      <c r="V7" s="46"/>
      <c r="W7" s="46"/>
      <c r="X7" s="46"/>
      <c r="Y7" s="46"/>
      <c r="Z7" s="46"/>
      <c r="AA7" s="45" t="s">
        <v>66</v>
      </c>
      <c r="AB7" s="45"/>
      <c r="AC7" s="45"/>
      <c r="AD7" s="45"/>
      <c r="AE7" s="7"/>
    </row>
    <row r="8" spans="1:31" s="5" customFormat="1" ht="15" customHeight="1" x14ac:dyDescent="0.2">
      <c r="A8" s="6" t="s">
        <v>34</v>
      </c>
      <c r="B8" s="6" t="s">
        <v>35</v>
      </c>
      <c r="C8" s="31">
        <v>16789.916870973</v>
      </c>
      <c r="D8" s="6" t="s">
        <v>17</v>
      </c>
      <c r="E8" s="32">
        <v>23.985595530000001</v>
      </c>
      <c r="F8" s="6" t="s">
        <v>17</v>
      </c>
      <c r="G8" s="31">
        <v>3282.8732306840002</v>
      </c>
      <c r="H8" s="6" t="s">
        <v>17</v>
      </c>
      <c r="I8" s="31">
        <v>28098.913037294002</v>
      </c>
      <c r="J8" s="33" t="s">
        <v>17</v>
      </c>
      <c r="K8" s="10">
        <v>1.3374999999999999</v>
      </c>
      <c r="L8" s="6" t="s">
        <v>17</v>
      </c>
      <c r="M8" s="9">
        <v>0.46413894300000003</v>
      </c>
      <c r="N8" s="9" t="s">
        <v>18</v>
      </c>
      <c r="O8" s="34">
        <v>27.644911499999999</v>
      </c>
      <c r="P8" s="35" t="s">
        <v>17</v>
      </c>
      <c r="Q8" s="10">
        <v>71.791166666999999</v>
      </c>
      <c r="R8" s="6" t="s">
        <v>17</v>
      </c>
      <c r="S8" s="10">
        <v>65.882943041999994</v>
      </c>
      <c r="T8" s="6" t="s">
        <v>17</v>
      </c>
      <c r="U8" s="9">
        <v>9.6655080239999993</v>
      </c>
      <c r="V8" s="7" t="s">
        <v>18</v>
      </c>
      <c r="W8" s="10">
        <v>12.276547022000001</v>
      </c>
      <c r="X8" s="10" t="s">
        <v>17</v>
      </c>
      <c r="Y8" s="10">
        <v>44.823166667000002</v>
      </c>
      <c r="Z8" s="10" t="s">
        <v>17</v>
      </c>
      <c r="AA8" s="10">
        <v>50.065670638</v>
      </c>
      <c r="AB8" s="10" t="s">
        <v>17</v>
      </c>
      <c r="AC8" s="10">
        <v>21.844124158</v>
      </c>
      <c r="AD8" s="10" t="s">
        <v>17</v>
      </c>
      <c r="AE8" s="36" t="str">
        <f t="shared" ref="AE8:AE27" si="0">IF(C8&gt;$C$32, IF(G8&gt;$G$32,"**"," ")," ")</f>
        <v>**</v>
      </c>
    </row>
    <row r="9" spans="1:31" s="5" customFormat="1" ht="15" customHeight="1" x14ac:dyDescent="0.2">
      <c r="A9" s="6" t="s">
        <v>34</v>
      </c>
      <c r="B9" s="6" t="s">
        <v>36</v>
      </c>
      <c r="C9" s="31">
        <v>14044.145900105999</v>
      </c>
      <c r="D9" s="6" t="s">
        <v>17</v>
      </c>
      <c r="E9" s="32">
        <v>20.063065571999999</v>
      </c>
      <c r="F9" s="6" t="s">
        <v>17</v>
      </c>
      <c r="G9" s="31">
        <v>2982.1232306840002</v>
      </c>
      <c r="H9" s="6" t="s">
        <v>17</v>
      </c>
      <c r="I9" s="31">
        <v>21521.533358419001</v>
      </c>
      <c r="J9" s="33" t="s">
        <v>17</v>
      </c>
      <c r="K9" s="9">
        <v>1.4624999999999999</v>
      </c>
      <c r="L9" s="7" t="s">
        <v>18</v>
      </c>
      <c r="M9" s="9">
        <v>0.46413894300000003</v>
      </c>
      <c r="N9" s="9" t="s">
        <v>18</v>
      </c>
      <c r="O9" s="34">
        <v>26.184047223</v>
      </c>
      <c r="P9" s="35" t="s">
        <v>17</v>
      </c>
      <c r="Q9" s="10">
        <v>65.348666667000003</v>
      </c>
      <c r="R9" s="6" t="s">
        <v>17</v>
      </c>
      <c r="S9" s="10">
        <v>65.265443042000001</v>
      </c>
      <c r="T9" s="6" t="s">
        <v>17</v>
      </c>
      <c r="U9" s="10">
        <v>7.7880080239999998</v>
      </c>
      <c r="V9" s="6" t="s">
        <v>17</v>
      </c>
      <c r="W9" s="10">
        <v>9.4715470219999993</v>
      </c>
      <c r="X9" s="10" t="s">
        <v>17</v>
      </c>
      <c r="Y9" s="9">
        <v>56.890666666999998</v>
      </c>
      <c r="Z9" s="9" t="s">
        <v>18</v>
      </c>
      <c r="AA9" s="9">
        <v>60.173170638000002</v>
      </c>
      <c r="AB9" s="9" t="s">
        <v>18</v>
      </c>
      <c r="AC9" s="10">
        <v>22.034124158000001</v>
      </c>
      <c r="AD9" s="10" t="s">
        <v>17</v>
      </c>
      <c r="AE9" s="36" t="str">
        <f t="shared" si="0"/>
        <v xml:space="preserve"> </v>
      </c>
    </row>
    <row r="10" spans="1:31" s="5" customFormat="1" ht="15" customHeight="1" x14ac:dyDescent="0.2">
      <c r="A10" s="6" t="s">
        <v>34</v>
      </c>
      <c r="B10" s="6" t="s">
        <v>63</v>
      </c>
      <c r="C10" s="31">
        <v>12056.873179279</v>
      </c>
      <c r="D10" s="6" t="s">
        <v>17</v>
      </c>
      <c r="E10" s="32">
        <v>17.224104541999999</v>
      </c>
      <c r="F10" s="6" t="s">
        <v>17</v>
      </c>
      <c r="G10" s="31">
        <v>2584.3732306840002</v>
      </c>
      <c r="H10" s="6" t="s">
        <v>17</v>
      </c>
      <c r="I10" s="31">
        <v>16094.600395375999</v>
      </c>
      <c r="J10" s="33" t="s">
        <v>17</v>
      </c>
      <c r="K10" s="10">
        <v>1.0249999999999999</v>
      </c>
      <c r="L10" s="6" t="s">
        <v>17</v>
      </c>
      <c r="M10" s="10">
        <v>0.214138943</v>
      </c>
      <c r="N10" s="10" t="s">
        <v>17</v>
      </c>
      <c r="O10" s="34">
        <v>22.201109805000002</v>
      </c>
      <c r="P10" s="35" t="s">
        <v>17</v>
      </c>
      <c r="Q10" s="10">
        <v>59.938666667</v>
      </c>
      <c r="R10" s="6" t="s">
        <v>17</v>
      </c>
      <c r="S10" s="10">
        <v>59.545443042000002</v>
      </c>
      <c r="T10" s="6" t="s">
        <v>17</v>
      </c>
      <c r="U10" s="10">
        <v>8.2305080240000006</v>
      </c>
      <c r="V10" s="6" t="s">
        <v>17</v>
      </c>
      <c r="W10" s="10">
        <v>11.041547022</v>
      </c>
      <c r="X10" s="10" t="s">
        <v>17</v>
      </c>
      <c r="Y10" s="9">
        <v>62.410666667000001</v>
      </c>
      <c r="Z10" s="9" t="s">
        <v>18</v>
      </c>
      <c r="AA10" s="10">
        <v>55.005670637999998</v>
      </c>
      <c r="AB10" s="10" t="s">
        <v>17</v>
      </c>
      <c r="AC10" s="10">
        <v>24.959124158000002</v>
      </c>
      <c r="AD10" s="10" t="s">
        <v>17</v>
      </c>
      <c r="AE10" s="36" t="str">
        <f t="shared" si="0"/>
        <v xml:space="preserve"> </v>
      </c>
    </row>
    <row r="11" spans="1:31" s="5" customFormat="1" ht="15" customHeight="1" x14ac:dyDescent="0.2">
      <c r="A11" s="6" t="s">
        <v>34</v>
      </c>
      <c r="B11" s="6" t="s">
        <v>62</v>
      </c>
      <c r="C11" s="31">
        <v>11385.548149374999</v>
      </c>
      <c r="D11" s="6" t="s">
        <v>17</v>
      </c>
      <c r="E11" s="32">
        <v>16.265068785</v>
      </c>
      <c r="F11" s="6" t="s">
        <v>17</v>
      </c>
      <c r="G11" s="31">
        <v>2657.6232306840002</v>
      </c>
      <c r="H11" s="6" t="s">
        <v>17</v>
      </c>
      <c r="I11" s="31">
        <v>15556.361007124</v>
      </c>
      <c r="J11" s="33" t="s">
        <v>17</v>
      </c>
      <c r="K11" s="10">
        <v>1.0249999999999999</v>
      </c>
      <c r="L11" s="6" t="s">
        <v>17</v>
      </c>
      <c r="M11" s="10">
        <v>0.214138943</v>
      </c>
      <c r="N11" s="10" t="s">
        <v>17</v>
      </c>
      <c r="O11" s="34">
        <v>22.094356085000001</v>
      </c>
      <c r="P11" s="35" t="s">
        <v>17</v>
      </c>
      <c r="Q11" s="10">
        <v>60.613666666999997</v>
      </c>
      <c r="R11" s="6" t="s">
        <v>17</v>
      </c>
      <c r="S11" s="10">
        <v>61.062943042000001</v>
      </c>
      <c r="T11" s="6" t="s">
        <v>17</v>
      </c>
      <c r="U11" s="10">
        <v>8.0155080240000007</v>
      </c>
      <c r="V11" s="6" t="s">
        <v>17</v>
      </c>
      <c r="W11" s="10">
        <v>11.004047022</v>
      </c>
      <c r="X11" s="10" t="s">
        <v>17</v>
      </c>
      <c r="Y11" s="9">
        <v>63.065666667000002</v>
      </c>
      <c r="Z11" s="9" t="s">
        <v>18</v>
      </c>
      <c r="AA11" s="9">
        <v>57.828170638000003</v>
      </c>
      <c r="AB11" s="9" t="s">
        <v>18</v>
      </c>
      <c r="AC11" s="9">
        <v>25.529124157999998</v>
      </c>
      <c r="AD11" s="9" t="s">
        <v>18</v>
      </c>
      <c r="AE11" s="36" t="str">
        <f t="shared" si="0"/>
        <v xml:space="preserve"> </v>
      </c>
    </row>
    <row r="12" spans="1:31" s="5" customFormat="1" ht="15" customHeight="1" x14ac:dyDescent="0.2">
      <c r="A12" s="6" t="s">
        <v>37</v>
      </c>
      <c r="B12" s="6" t="s">
        <v>38</v>
      </c>
      <c r="C12" s="31">
        <v>16518</v>
      </c>
      <c r="D12" s="6" t="s">
        <v>17</v>
      </c>
      <c r="E12" s="32">
        <v>23.597557380000001</v>
      </c>
      <c r="F12" s="6" t="s">
        <v>17</v>
      </c>
      <c r="G12" s="37">
        <v>3555.8732306840002</v>
      </c>
      <c r="H12" s="7" t="s">
        <v>18</v>
      </c>
      <c r="I12" s="31">
        <v>29785.268920679999</v>
      </c>
      <c r="J12" s="33" t="s">
        <v>17</v>
      </c>
      <c r="K12" s="10">
        <v>1.3374999999999999</v>
      </c>
      <c r="L12" s="6" t="s">
        <v>17</v>
      </c>
      <c r="M12" s="10">
        <v>0.33913894300000003</v>
      </c>
      <c r="N12" s="10" t="s">
        <v>17</v>
      </c>
      <c r="O12" s="34">
        <v>26.357804368</v>
      </c>
      <c r="P12" s="35" t="s">
        <v>17</v>
      </c>
      <c r="Q12" s="9">
        <v>75.421166666999994</v>
      </c>
      <c r="R12" s="7" t="s">
        <v>18</v>
      </c>
      <c r="S12" s="9">
        <v>69.797943042</v>
      </c>
      <c r="T12" s="7" t="s">
        <v>18</v>
      </c>
      <c r="U12" s="9">
        <v>10.015508024000001</v>
      </c>
      <c r="V12" s="7" t="s">
        <v>18</v>
      </c>
      <c r="W12" s="10">
        <v>10.614047021999999</v>
      </c>
      <c r="X12" s="10" t="s">
        <v>17</v>
      </c>
      <c r="Y12" s="10">
        <v>43.355666667000001</v>
      </c>
      <c r="Z12" s="10" t="s">
        <v>17</v>
      </c>
      <c r="AA12" s="10">
        <v>53.725670637999997</v>
      </c>
      <c r="AB12" s="10" t="s">
        <v>17</v>
      </c>
      <c r="AC12" s="10">
        <v>19.521624158000002</v>
      </c>
      <c r="AD12" s="10" t="s">
        <v>17</v>
      </c>
      <c r="AE12" s="36" t="str">
        <f t="shared" si="0"/>
        <v>**</v>
      </c>
    </row>
    <row r="13" spans="1:31" s="5" customFormat="1" ht="15" customHeight="1" x14ac:dyDescent="0.2">
      <c r="A13" s="6" t="s">
        <v>37</v>
      </c>
      <c r="B13" s="6" t="s">
        <v>39</v>
      </c>
      <c r="C13" s="31">
        <v>18997.763989028001</v>
      </c>
      <c r="D13" s="6" t="s">
        <v>17</v>
      </c>
      <c r="E13" s="32">
        <v>27.139662841</v>
      </c>
      <c r="F13" s="6" t="s">
        <v>17</v>
      </c>
      <c r="G13" s="31">
        <v>2871.3732306840002</v>
      </c>
      <c r="H13" s="6" t="s">
        <v>17</v>
      </c>
      <c r="I13" s="31">
        <v>28056.602920309</v>
      </c>
      <c r="J13" s="33" t="s">
        <v>17</v>
      </c>
      <c r="K13" s="10">
        <v>1.1499999999999999</v>
      </c>
      <c r="L13" s="6" t="s">
        <v>17</v>
      </c>
      <c r="M13" s="9">
        <v>0.46413894300000003</v>
      </c>
      <c r="N13" s="9" t="s">
        <v>18</v>
      </c>
      <c r="O13" s="34">
        <v>26.569153993</v>
      </c>
      <c r="P13" s="35" t="s">
        <v>17</v>
      </c>
      <c r="Q13" s="10">
        <v>65.243666666999999</v>
      </c>
      <c r="R13" s="6" t="s">
        <v>17</v>
      </c>
      <c r="S13" s="10">
        <v>60.982943042000002</v>
      </c>
      <c r="T13" s="6" t="s">
        <v>17</v>
      </c>
      <c r="U13" s="10">
        <v>6.7080080239999997</v>
      </c>
      <c r="V13" s="6" t="s">
        <v>17</v>
      </c>
      <c r="W13" s="10">
        <v>10.441547022</v>
      </c>
      <c r="X13" s="10" t="s">
        <v>17</v>
      </c>
      <c r="Y13" s="9">
        <v>57.973166667000001</v>
      </c>
      <c r="Z13" s="9" t="s">
        <v>18</v>
      </c>
      <c r="AA13" s="10">
        <v>50.215670637999999</v>
      </c>
      <c r="AB13" s="10" t="s">
        <v>17</v>
      </c>
      <c r="AC13" s="9">
        <v>27.404124157999998</v>
      </c>
      <c r="AD13" s="9" t="s">
        <v>18</v>
      </c>
      <c r="AE13" s="36" t="str">
        <f t="shared" si="0"/>
        <v xml:space="preserve"> </v>
      </c>
    </row>
    <row r="14" spans="1:31" s="5" customFormat="1" ht="15" customHeight="1" x14ac:dyDescent="0.2">
      <c r="A14" s="6" t="s">
        <v>37</v>
      </c>
      <c r="B14" s="6" t="s">
        <v>40</v>
      </c>
      <c r="C14" s="31">
        <v>15198.266498604</v>
      </c>
      <c r="D14" s="6" t="s">
        <v>17</v>
      </c>
      <c r="E14" s="32">
        <v>21.711809284000001</v>
      </c>
      <c r="F14" s="6" t="s">
        <v>17</v>
      </c>
      <c r="G14" s="31">
        <v>3263.1232306840002</v>
      </c>
      <c r="H14" s="6" t="s">
        <v>17</v>
      </c>
      <c r="I14" s="31">
        <v>25286.745047226999</v>
      </c>
      <c r="J14" s="33" t="s">
        <v>17</v>
      </c>
      <c r="K14" s="10">
        <v>1.2124999999999999</v>
      </c>
      <c r="L14" s="6" t="s">
        <v>17</v>
      </c>
      <c r="M14" s="10">
        <v>-3.5860999999999997E-2</v>
      </c>
      <c r="N14" s="10" t="s">
        <v>17</v>
      </c>
      <c r="O14" s="34">
        <v>25.912655700999998</v>
      </c>
      <c r="P14" s="35" t="s">
        <v>17</v>
      </c>
      <c r="Q14" s="10">
        <v>70.413666667000001</v>
      </c>
      <c r="R14" s="6" t="s">
        <v>17</v>
      </c>
      <c r="S14" s="10">
        <v>67.107943042000002</v>
      </c>
      <c r="T14" s="6" t="s">
        <v>17</v>
      </c>
      <c r="U14" s="10">
        <v>8.6180080239999999</v>
      </c>
      <c r="V14" s="6" t="s">
        <v>17</v>
      </c>
      <c r="W14" s="10">
        <v>11.934047022</v>
      </c>
      <c r="X14" s="10" t="s">
        <v>17</v>
      </c>
      <c r="Y14" s="10">
        <v>48.270666667</v>
      </c>
      <c r="Z14" s="10" t="s">
        <v>17</v>
      </c>
      <c r="AA14" s="9">
        <v>56.210670638000003</v>
      </c>
      <c r="AB14" s="9" t="s">
        <v>18</v>
      </c>
      <c r="AC14" s="10">
        <v>20.504124158</v>
      </c>
      <c r="AD14" s="10" t="s">
        <v>17</v>
      </c>
      <c r="AE14" s="36" t="str">
        <f t="shared" si="0"/>
        <v xml:space="preserve"> </v>
      </c>
    </row>
    <row r="15" spans="1:31" s="5" customFormat="1" ht="15" customHeight="1" x14ac:dyDescent="0.2">
      <c r="A15" s="6" t="s">
        <v>37</v>
      </c>
      <c r="B15" s="6" t="s">
        <v>41</v>
      </c>
      <c r="C15" s="31">
        <v>14711.985143313001</v>
      </c>
      <c r="D15" s="6" t="s">
        <v>17</v>
      </c>
      <c r="E15" s="32">
        <v>21.017121632999999</v>
      </c>
      <c r="F15" s="6" t="s">
        <v>17</v>
      </c>
      <c r="G15" s="31">
        <v>3039.1232306840002</v>
      </c>
      <c r="H15" s="6" t="s">
        <v>17</v>
      </c>
      <c r="I15" s="31">
        <v>22812.495921333</v>
      </c>
      <c r="J15" s="33" t="s">
        <v>17</v>
      </c>
      <c r="K15" s="9">
        <v>1.7124999999999999</v>
      </c>
      <c r="L15" s="7" t="s">
        <v>18</v>
      </c>
      <c r="M15" s="9">
        <v>0.46413894300000003</v>
      </c>
      <c r="N15" s="9" t="s">
        <v>18</v>
      </c>
      <c r="O15" s="34">
        <v>26.260222130999999</v>
      </c>
      <c r="P15" s="35" t="s">
        <v>17</v>
      </c>
      <c r="Q15" s="10">
        <v>67.033666667000006</v>
      </c>
      <c r="R15" s="6" t="s">
        <v>17</v>
      </c>
      <c r="S15" s="10">
        <v>64.437943042000001</v>
      </c>
      <c r="T15" s="6" t="s">
        <v>17</v>
      </c>
      <c r="U15" s="10">
        <v>7.4755080239999998</v>
      </c>
      <c r="V15" s="6" t="s">
        <v>17</v>
      </c>
      <c r="W15" s="10">
        <v>9.7040470219999992</v>
      </c>
      <c r="X15" s="10" t="s">
        <v>17</v>
      </c>
      <c r="Y15" s="10">
        <v>55.305666666999997</v>
      </c>
      <c r="Z15" s="10" t="s">
        <v>17</v>
      </c>
      <c r="AA15" s="10">
        <v>54.708170637999999</v>
      </c>
      <c r="AB15" s="10" t="s">
        <v>17</v>
      </c>
      <c r="AC15" s="10">
        <v>23.296624158</v>
      </c>
      <c r="AD15" s="10" t="s">
        <v>17</v>
      </c>
      <c r="AE15" s="36" t="str">
        <f t="shared" si="0"/>
        <v xml:space="preserve"> </v>
      </c>
    </row>
    <row r="16" spans="1:31" s="5" customFormat="1" ht="15" customHeight="1" x14ac:dyDescent="0.2">
      <c r="A16" s="6" t="s">
        <v>37</v>
      </c>
      <c r="B16" s="6" t="s">
        <v>42</v>
      </c>
      <c r="C16" s="31">
        <v>11921.795235907</v>
      </c>
      <c r="D16" s="6" t="s">
        <v>17</v>
      </c>
      <c r="E16" s="32">
        <v>17.031136051000001</v>
      </c>
      <c r="F16" s="6" t="s">
        <v>17</v>
      </c>
      <c r="G16" s="31">
        <v>3267.3732306840002</v>
      </c>
      <c r="H16" s="6" t="s">
        <v>17</v>
      </c>
      <c r="I16" s="31">
        <v>19536.339943111001</v>
      </c>
      <c r="J16" s="33" t="s">
        <v>17</v>
      </c>
      <c r="K16" s="10">
        <v>1.2124999999999999</v>
      </c>
      <c r="L16" s="6" t="s">
        <v>17</v>
      </c>
      <c r="M16" s="10">
        <v>-3.5860999999999997E-2</v>
      </c>
      <c r="N16" s="10" t="s">
        <v>17</v>
      </c>
      <c r="O16" s="34">
        <v>26.176424205</v>
      </c>
      <c r="P16" s="35" t="s">
        <v>17</v>
      </c>
      <c r="Q16" s="10">
        <v>70.228666666999999</v>
      </c>
      <c r="R16" s="6" t="s">
        <v>17</v>
      </c>
      <c r="S16" s="10">
        <v>67.445443041999994</v>
      </c>
      <c r="T16" s="6" t="s">
        <v>17</v>
      </c>
      <c r="U16" s="10">
        <v>8.3730080240000007</v>
      </c>
      <c r="V16" s="6" t="s">
        <v>17</v>
      </c>
      <c r="W16" s="10">
        <v>11.354047022</v>
      </c>
      <c r="X16" s="10" t="s">
        <v>17</v>
      </c>
      <c r="Y16" s="10">
        <v>49.405666666999998</v>
      </c>
      <c r="Z16" s="10" t="s">
        <v>17</v>
      </c>
      <c r="AA16" s="9">
        <v>57.818170637999998</v>
      </c>
      <c r="AB16" s="9" t="s">
        <v>18</v>
      </c>
      <c r="AC16" s="10">
        <v>20.319124158000001</v>
      </c>
      <c r="AD16" s="10" t="s">
        <v>17</v>
      </c>
      <c r="AE16" s="36" t="str">
        <f t="shared" si="0"/>
        <v xml:space="preserve"> </v>
      </c>
    </row>
    <row r="17" spans="1:32" s="5" customFormat="1" ht="15" customHeight="1" x14ac:dyDescent="0.2">
      <c r="A17" s="6" t="s">
        <v>37</v>
      </c>
      <c r="B17" s="6" t="s">
        <v>43</v>
      </c>
      <c r="C17" s="31">
        <v>14920.513510809</v>
      </c>
      <c r="D17" s="6" t="s">
        <v>17</v>
      </c>
      <c r="E17" s="32">
        <v>21.315019301</v>
      </c>
      <c r="F17" s="6" t="s">
        <v>17</v>
      </c>
      <c r="G17" s="31">
        <v>3426.3732306840002</v>
      </c>
      <c r="H17" s="6" t="s">
        <v>17</v>
      </c>
      <c r="I17" s="31">
        <v>25887.939717200999</v>
      </c>
      <c r="J17" s="33" t="s">
        <v>17</v>
      </c>
      <c r="K17" s="10">
        <v>1.2749999999999999</v>
      </c>
      <c r="L17" s="6" t="s">
        <v>17</v>
      </c>
      <c r="M17" s="9">
        <v>0.46413894300000003</v>
      </c>
      <c r="N17" s="9" t="s">
        <v>18</v>
      </c>
      <c r="O17" s="34">
        <v>26.429468674999999</v>
      </c>
      <c r="P17" s="35" t="s">
        <v>17</v>
      </c>
      <c r="Q17" s="10">
        <v>73.853666666999999</v>
      </c>
      <c r="R17" s="6" t="s">
        <v>17</v>
      </c>
      <c r="S17" s="10">
        <v>67.700443042000003</v>
      </c>
      <c r="T17" s="6" t="s">
        <v>17</v>
      </c>
      <c r="U17" s="9">
        <v>9.5230080239999992</v>
      </c>
      <c r="V17" s="7" t="s">
        <v>18</v>
      </c>
      <c r="W17" s="10">
        <v>11.891547021999999</v>
      </c>
      <c r="X17" s="10" t="s">
        <v>17</v>
      </c>
      <c r="Y17" s="10">
        <v>45.728166667000004</v>
      </c>
      <c r="Z17" s="10" t="s">
        <v>17</v>
      </c>
      <c r="AA17" s="10">
        <v>50.955670638000001</v>
      </c>
      <c r="AB17" s="10" t="s">
        <v>17</v>
      </c>
      <c r="AC17" s="10">
        <v>21.861624158000001</v>
      </c>
      <c r="AD17" s="10" t="s">
        <v>17</v>
      </c>
      <c r="AE17" s="36" t="str">
        <f t="shared" si="0"/>
        <v xml:space="preserve"> </v>
      </c>
    </row>
    <row r="18" spans="1:32" s="5" customFormat="1" ht="15" customHeight="1" x14ac:dyDescent="0.2">
      <c r="A18" s="6" t="s">
        <v>37</v>
      </c>
      <c r="B18" s="6" t="s">
        <v>44</v>
      </c>
      <c r="C18" s="37">
        <v>21253.277691629999</v>
      </c>
      <c r="D18" s="7" t="s">
        <v>18</v>
      </c>
      <c r="E18" s="38">
        <v>30.361825274000001</v>
      </c>
      <c r="F18" s="7" t="s">
        <v>18</v>
      </c>
      <c r="G18" s="31">
        <v>3214.8116153420001</v>
      </c>
      <c r="H18" s="6" t="s">
        <v>17</v>
      </c>
      <c r="I18" s="37">
        <v>35079.785365244999</v>
      </c>
      <c r="J18" s="39" t="s">
        <v>18</v>
      </c>
      <c r="K18" s="10">
        <v>1.2625</v>
      </c>
      <c r="L18" s="6" t="s">
        <v>17</v>
      </c>
      <c r="M18" s="9">
        <v>0.482069472</v>
      </c>
      <c r="N18" s="9" t="s">
        <v>18</v>
      </c>
      <c r="O18" s="34">
        <v>29.614715515</v>
      </c>
      <c r="P18" s="35" t="s">
        <v>17</v>
      </c>
      <c r="Q18" s="10">
        <v>70.744333333</v>
      </c>
      <c r="R18" s="6" t="s">
        <v>17</v>
      </c>
      <c r="S18" s="10">
        <v>64.968971521</v>
      </c>
      <c r="T18" s="6" t="s">
        <v>17</v>
      </c>
      <c r="U18" s="10">
        <v>8.0615040120000003</v>
      </c>
      <c r="V18" s="6" t="s">
        <v>17</v>
      </c>
      <c r="W18" s="10">
        <v>12.925773510999999</v>
      </c>
      <c r="X18" s="10" t="s">
        <v>17</v>
      </c>
      <c r="Y18" s="10">
        <v>49.472833332999997</v>
      </c>
      <c r="Z18" s="10" t="s">
        <v>17</v>
      </c>
      <c r="AA18" s="10">
        <v>48.956585318999998</v>
      </c>
      <c r="AB18" s="10" t="s">
        <v>17</v>
      </c>
      <c r="AC18" s="10">
        <v>24.478312078999998</v>
      </c>
      <c r="AD18" s="10" t="s">
        <v>17</v>
      </c>
      <c r="AE18" s="36" t="str">
        <f t="shared" si="0"/>
        <v>**</v>
      </c>
    </row>
    <row r="19" spans="1:32" s="5" customFormat="1" ht="15" customHeight="1" x14ac:dyDescent="0.2">
      <c r="A19" s="6" t="s">
        <v>37</v>
      </c>
      <c r="B19" s="6" t="s">
        <v>45</v>
      </c>
      <c r="C19" s="37">
        <v>21497.045898805001</v>
      </c>
      <c r="D19" s="7" t="s">
        <v>18</v>
      </c>
      <c r="E19" s="38">
        <v>30.710065570000001</v>
      </c>
      <c r="F19" s="7" t="s">
        <v>18</v>
      </c>
      <c r="G19" s="31">
        <v>3178.8732306840002</v>
      </c>
      <c r="H19" s="6" t="s">
        <v>17</v>
      </c>
      <c r="I19" s="37">
        <v>34903.483795498003</v>
      </c>
      <c r="J19" s="39" t="s">
        <v>18</v>
      </c>
      <c r="K19" s="9">
        <v>1.4624999999999999</v>
      </c>
      <c r="L19" s="7" t="s">
        <v>18</v>
      </c>
      <c r="M19" s="9">
        <v>0.58913894300000003</v>
      </c>
      <c r="N19" s="9" t="s">
        <v>18</v>
      </c>
      <c r="O19" s="34">
        <v>31.522081096000001</v>
      </c>
      <c r="P19" s="35" t="s">
        <v>17</v>
      </c>
      <c r="Q19" s="10">
        <v>70.271166667000003</v>
      </c>
      <c r="R19" s="6" t="s">
        <v>17</v>
      </c>
      <c r="S19" s="10">
        <v>64.485443042</v>
      </c>
      <c r="T19" s="6" t="s">
        <v>17</v>
      </c>
      <c r="U19" s="10">
        <v>7.7705080239999997</v>
      </c>
      <c r="V19" s="6" t="s">
        <v>17</v>
      </c>
      <c r="W19" s="10">
        <v>11.139047022</v>
      </c>
      <c r="X19" s="10" t="s">
        <v>17</v>
      </c>
      <c r="Y19" s="10">
        <v>51.085666666999998</v>
      </c>
      <c r="Z19" s="10" t="s">
        <v>17</v>
      </c>
      <c r="AA19" s="10">
        <v>48.528170637999999</v>
      </c>
      <c r="AB19" s="10" t="s">
        <v>17</v>
      </c>
      <c r="AC19" s="10">
        <v>24.714124158000001</v>
      </c>
      <c r="AD19" s="10" t="s">
        <v>17</v>
      </c>
      <c r="AE19" s="36" t="str">
        <f t="shared" si="0"/>
        <v xml:space="preserve"> </v>
      </c>
    </row>
    <row r="20" spans="1:32" s="5" customFormat="1" ht="15" customHeight="1" x14ac:dyDescent="0.2">
      <c r="A20" s="6" t="s">
        <v>19</v>
      </c>
      <c r="B20" s="6" t="s">
        <v>46</v>
      </c>
      <c r="C20" s="31">
        <v>18459.422652009001</v>
      </c>
      <c r="D20" s="6" t="s">
        <v>17</v>
      </c>
      <c r="E20" s="32">
        <v>26.370603789</v>
      </c>
      <c r="F20" s="6" t="s">
        <v>17</v>
      </c>
      <c r="G20" s="31">
        <v>3284.3116153420001</v>
      </c>
      <c r="H20" s="6" t="s">
        <v>17</v>
      </c>
      <c r="I20" s="31">
        <v>30557.130554857999</v>
      </c>
      <c r="J20" s="33" t="s">
        <v>17</v>
      </c>
      <c r="K20" s="10">
        <v>1.2625</v>
      </c>
      <c r="L20" s="6" t="s">
        <v>17</v>
      </c>
      <c r="M20" s="10">
        <v>0.107069472</v>
      </c>
      <c r="N20" s="10" t="s">
        <v>17</v>
      </c>
      <c r="O20" s="34">
        <v>31.653106394999998</v>
      </c>
      <c r="P20" s="35" t="s">
        <v>17</v>
      </c>
      <c r="Q20" s="10">
        <v>72.016833332999994</v>
      </c>
      <c r="R20" s="6" t="s">
        <v>17</v>
      </c>
      <c r="S20" s="10">
        <v>65.513971521000002</v>
      </c>
      <c r="T20" s="6" t="s">
        <v>17</v>
      </c>
      <c r="U20" s="10">
        <v>7.5465040119999998</v>
      </c>
      <c r="V20" s="6" t="s">
        <v>17</v>
      </c>
      <c r="W20" s="9">
        <v>13.278273511</v>
      </c>
      <c r="X20" s="9" t="s">
        <v>18</v>
      </c>
      <c r="Y20" s="10">
        <v>47.602833333</v>
      </c>
      <c r="Z20" s="10" t="s">
        <v>17</v>
      </c>
      <c r="AA20" s="10">
        <v>47.994085319</v>
      </c>
      <c r="AB20" s="10" t="s">
        <v>17</v>
      </c>
      <c r="AC20" s="10">
        <v>23.983312079000001</v>
      </c>
      <c r="AD20" s="10" t="s">
        <v>17</v>
      </c>
      <c r="AE20" s="36" t="str">
        <f t="shared" si="0"/>
        <v>**</v>
      </c>
    </row>
    <row r="21" spans="1:32" s="5" customFormat="1" ht="15" customHeight="1" x14ac:dyDescent="0.2">
      <c r="A21" s="6" t="s">
        <v>47</v>
      </c>
      <c r="B21" s="6" t="s">
        <v>48</v>
      </c>
      <c r="C21" s="31">
        <v>12025.324509114</v>
      </c>
      <c r="D21" s="6" t="s">
        <v>17</v>
      </c>
      <c r="E21" s="32">
        <v>17.179035013</v>
      </c>
      <c r="F21" s="6" t="s">
        <v>17</v>
      </c>
      <c r="G21" s="31">
        <v>3309.8116153420001</v>
      </c>
      <c r="H21" s="6" t="s">
        <v>17</v>
      </c>
      <c r="I21" s="31">
        <v>20177.124926212</v>
      </c>
      <c r="J21" s="33" t="s">
        <v>17</v>
      </c>
      <c r="K21" s="10">
        <v>1.0125</v>
      </c>
      <c r="L21" s="6" t="s">
        <v>17</v>
      </c>
      <c r="M21" s="10">
        <v>-1.7930999999999999E-2</v>
      </c>
      <c r="N21" s="10" t="s">
        <v>17</v>
      </c>
      <c r="O21" s="34">
        <v>27.817682377000001</v>
      </c>
      <c r="P21" s="35" t="s">
        <v>17</v>
      </c>
      <c r="Q21" s="10">
        <v>71.764333332999996</v>
      </c>
      <c r="R21" s="6" t="s">
        <v>17</v>
      </c>
      <c r="S21" s="10">
        <v>66.623971521000001</v>
      </c>
      <c r="T21" s="6" t="s">
        <v>17</v>
      </c>
      <c r="U21" s="10">
        <v>8.741504012</v>
      </c>
      <c r="V21" s="6" t="s">
        <v>17</v>
      </c>
      <c r="W21" s="10">
        <v>12.325773511</v>
      </c>
      <c r="X21" s="10" t="s">
        <v>17</v>
      </c>
      <c r="Y21" s="10">
        <v>48.147833333000001</v>
      </c>
      <c r="Z21" s="10" t="s">
        <v>17</v>
      </c>
      <c r="AA21" s="10">
        <v>52.191585318999998</v>
      </c>
      <c r="AB21" s="10" t="s">
        <v>17</v>
      </c>
      <c r="AC21" s="10">
        <v>22.393312079000001</v>
      </c>
      <c r="AD21" s="10" t="s">
        <v>17</v>
      </c>
      <c r="AE21" s="36" t="str">
        <f t="shared" si="0"/>
        <v xml:space="preserve"> </v>
      </c>
    </row>
    <row r="22" spans="1:32" s="5" customFormat="1" ht="15" customHeight="1" x14ac:dyDescent="0.2">
      <c r="A22" s="6" t="s">
        <v>47</v>
      </c>
      <c r="B22" s="6" t="s">
        <v>49</v>
      </c>
      <c r="C22" s="31">
        <v>11928.766376387999</v>
      </c>
      <c r="D22" s="6" t="s">
        <v>17</v>
      </c>
      <c r="E22" s="32">
        <v>17.041094823000002</v>
      </c>
      <c r="F22" s="6" t="s">
        <v>17</v>
      </c>
      <c r="G22" s="31">
        <v>3345.6232306840002</v>
      </c>
      <c r="H22" s="6" t="s">
        <v>17</v>
      </c>
      <c r="I22" s="31">
        <v>20324.743587880999</v>
      </c>
      <c r="J22" s="33" t="s">
        <v>17</v>
      </c>
      <c r="K22" s="10">
        <v>1.0874999999999999</v>
      </c>
      <c r="L22" s="6" t="s">
        <v>17</v>
      </c>
      <c r="M22" s="10">
        <v>0.33913894300000003</v>
      </c>
      <c r="N22" s="10" t="s">
        <v>17</v>
      </c>
      <c r="O22" s="34">
        <v>27.097831776</v>
      </c>
      <c r="P22" s="35" t="s">
        <v>17</v>
      </c>
      <c r="Q22" s="10">
        <v>72.241166667000002</v>
      </c>
      <c r="R22" s="6" t="s">
        <v>17</v>
      </c>
      <c r="S22" s="10">
        <v>67.242943041999993</v>
      </c>
      <c r="T22" s="6" t="s">
        <v>17</v>
      </c>
      <c r="U22" s="10">
        <v>8.7680080240000002</v>
      </c>
      <c r="V22" s="6" t="s">
        <v>17</v>
      </c>
      <c r="W22" s="9">
        <v>13.161547022000001</v>
      </c>
      <c r="X22" s="9" t="s">
        <v>18</v>
      </c>
      <c r="Y22" s="10">
        <v>47.855666667000001</v>
      </c>
      <c r="Z22" s="10" t="s">
        <v>17</v>
      </c>
      <c r="AA22" s="10">
        <v>53.138170637999998</v>
      </c>
      <c r="AB22" s="10" t="s">
        <v>17</v>
      </c>
      <c r="AC22" s="10">
        <v>21.791624158000001</v>
      </c>
      <c r="AD22" s="10" t="s">
        <v>17</v>
      </c>
      <c r="AE22" s="36" t="str">
        <f t="shared" si="0"/>
        <v xml:space="preserve"> </v>
      </c>
    </row>
    <row r="23" spans="1:32" s="5" customFormat="1" ht="15" customHeight="1" x14ac:dyDescent="0.2">
      <c r="A23" s="6" t="s">
        <v>47</v>
      </c>
      <c r="B23" s="6" t="s">
        <v>50</v>
      </c>
      <c r="C23" s="31">
        <v>13201.172531177001</v>
      </c>
      <c r="D23" s="6" t="s">
        <v>17</v>
      </c>
      <c r="E23" s="32">
        <v>18.858817901999998</v>
      </c>
      <c r="F23" s="6" t="s">
        <v>17</v>
      </c>
      <c r="G23" s="31">
        <v>3117.6232306840002</v>
      </c>
      <c r="H23" s="6" t="s">
        <v>17</v>
      </c>
      <c r="I23" s="31">
        <v>21017.361490323001</v>
      </c>
      <c r="J23" s="33" t="s">
        <v>17</v>
      </c>
      <c r="K23" s="10">
        <v>1.3374999999999999</v>
      </c>
      <c r="L23" s="6" t="s">
        <v>17</v>
      </c>
      <c r="M23" s="10">
        <v>0.33913894300000003</v>
      </c>
      <c r="N23" s="10" t="s">
        <v>17</v>
      </c>
      <c r="O23" s="34">
        <v>28.563860329000001</v>
      </c>
      <c r="P23" s="35" t="s">
        <v>17</v>
      </c>
      <c r="Q23" s="10">
        <v>68.011166666999998</v>
      </c>
      <c r="R23" s="6" t="s">
        <v>17</v>
      </c>
      <c r="S23" s="10">
        <v>65.692943041999996</v>
      </c>
      <c r="T23" s="6" t="s">
        <v>17</v>
      </c>
      <c r="U23" s="10">
        <v>7.7730080240000001</v>
      </c>
      <c r="V23" s="6" t="s">
        <v>17</v>
      </c>
      <c r="W23" s="10">
        <v>11.949047022</v>
      </c>
      <c r="X23" s="10" t="s">
        <v>17</v>
      </c>
      <c r="Y23" s="10">
        <v>54.940666667000002</v>
      </c>
      <c r="Z23" s="10" t="s">
        <v>17</v>
      </c>
      <c r="AA23" s="9">
        <v>57.210670638000003</v>
      </c>
      <c r="AB23" s="9" t="s">
        <v>18</v>
      </c>
      <c r="AC23" s="10">
        <v>22.849124157999999</v>
      </c>
      <c r="AD23" s="10" t="s">
        <v>17</v>
      </c>
      <c r="AE23" s="36" t="str">
        <f t="shared" si="0"/>
        <v xml:space="preserve"> </v>
      </c>
    </row>
    <row r="24" spans="1:32" s="5" customFormat="1" ht="15" customHeight="1" x14ac:dyDescent="0.2">
      <c r="A24" s="6" t="s">
        <v>47</v>
      </c>
      <c r="B24" s="6" t="s">
        <v>51</v>
      </c>
      <c r="C24" s="31">
        <v>11698.563489661001</v>
      </c>
      <c r="D24" s="6" t="s">
        <v>17</v>
      </c>
      <c r="E24" s="32">
        <v>16.712233557000001</v>
      </c>
      <c r="F24" s="6" t="s">
        <v>17</v>
      </c>
      <c r="G24" s="37">
        <v>3489.8732306840002</v>
      </c>
      <c r="H24" s="7" t="s">
        <v>18</v>
      </c>
      <c r="I24" s="31">
        <v>20307.506238356</v>
      </c>
      <c r="J24" s="33" t="s">
        <v>17</v>
      </c>
      <c r="K24" s="10">
        <v>1.0874999999999999</v>
      </c>
      <c r="L24" s="6" t="s">
        <v>17</v>
      </c>
      <c r="M24" s="10">
        <v>-3.5860999999999997E-2</v>
      </c>
      <c r="N24" s="10" t="s">
        <v>17</v>
      </c>
      <c r="O24" s="34">
        <v>27.735102478000002</v>
      </c>
      <c r="P24" s="35" t="s">
        <v>17</v>
      </c>
      <c r="Q24" s="10">
        <v>73.258666667</v>
      </c>
      <c r="R24" s="6" t="s">
        <v>17</v>
      </c>
      <c r="S24" s="9">
        <v>70.520443041999997</v>
      </c>
      <c r="T24" s="7" t="s">
        <v>18</v>
      </c>
      <c r="U24" s="10">
        <v>9.0980080240000003</v>
      </c>
      <c r="V24" s="6" t="s">
        <v>17</v>
      </c>
      <c r="W24" s="10">
        <v>11.329047021999999</v>
      </c>
      <c r="X24" s="10" t="s">
        <v>17</v>
      </c>
      <c r="Y24" s="10">
        <v>52.305666666999997</v>
      </c>
      <c r="Z24" s="10" t="s">
        <v>17</v>
      </c>
      <c r="AA24" s="9">
        <v>60.300670638</v>
      </c>
      <c r="AB24" s="9" t="s">
        <v>18</v>
      </c>
      <c r="AC24" s="10">
        <v>17.936624158000001</v>
      </c>
      <c r="AD24" s="10" t="s">
        <v>17</v>
      </c>
      <c r="AE24" s="36" t="str">
        <f t="shared" si="0"/>
        <v xml:space="preserve"> </v>
      </c>
    </row>
    <row r="25" spans="1:32" s="5" customFormat="1" ht="15" customHeight="1" x14ac:dyDescent="0.2">
      <c r="A25" s="6" t="s">
        <v>52</v>
      </c>
      <c r="B25" s="6" t="s">
        <v>53</v>
      </c>
      <c r="C25" s="37">
        <v>22366.575137984</v>
      </c>
      <c r="D25" s="7" t="s">
        <v>18</v>
      </c>
      <c r="E25" s="38">
        <v>31.952250197000001</v>
      </c>
      <c r="F25" s="7" t="s">
        <v>18</v>
      </c>
      <c r="G25" s="31">
        <v>3342.1232306840002</v>
      </c>
      <c r="H25" s="6" t="s">
        <v>17</v>
      </c>
      <c r="I25" s="37">
        <v>38924.26659752</v>
      </c>
      <c r="J25" s="39" t="s">
        <v>18</v>
      </c>
      <c r="K25" s="10">
        <v>1.3374999999999999</v>
      </c>
      <c r="L25" s="6" t="s">
        <v>17</v>
      </c>
      <c r="M25" s="9">
        <v>0.58913894300000003</v>
      </c>
      <c r="N25" s="9" t="s">
        <v>18</v>
      </c>
      <c r="O25" s="40">
        <v>34.223315993</v>
      </c>
      <c r="P25" s="41" t="s">
        <v>18</v>
      </c>
      <c r="Q25" s="10">
        <v>73.273666667000001</v>
      </c>
      <c r="R25" s="6" t="s">
        <v>17</v>
      </c>
      <c r="S25" s="10">
        <v>66.275443042000006</v>
      </c>
      <c r="T25" s="6" t="s">
        <v>17</v>
      </c>
      <c r="U25" s="10">
        <v>8.7955080240000001</v>
      </c>
      <c r="V25" s="6" t="s">
        <v>17</v>
      </c>
      <c r="W25" s="10">
        <v>10.654047022</v>
      </c>
      <c r="X25" s="10" t="s">
        <v>17</v>
      </c>
      <c r="Y25" s="10">
        <v>44.848166667000001</v>
      </c>
      <c r="Z25" s="10" t="s">
        <v>17</v>
      </c>
      <c r="AA25" s="10">
        <v>46.003170638</v>
      </c>
      <c r="AB25" s="10" t="s">
        <v>17</v>
      </c>
      <c r="AC25" s="10">
        <v>22.899124157999999</v>
      </c>
      <c r="AD25" s="10" t="s">
        <v>17</v>
      </c>
      <c r="AE25" s="36" t="str">
        <f t="shared" si="0"/>
        <v>**</v>
      </c>
    </row>
    <row r="26" spans="1:32" s="5" customFormat="1" ht="15" customHeight="1" x14ac:dyDescent="0.2">
      <c r="A26" s="6" t="s">
        <v>52</v>
      </c>
      <c r="B26" s="6" t="s">
        <v>54</v>
      </c>
      <c r="C26" s="31">
        <v>15724.123083519</v>
      </c>
      <c r="D26" s="6" t="s">
        <v>17</v>
      </c>
      <c r="E26" s="32">
        <v>22.463032976000001</v>
      </c>
      <c r="F26" s="6" t="s">
        <v>17</v>
      </c>
      <c r="G26" s="31">
        <v>3011.3732306840002</v>
      </c>
      <c r="H26" s="6" t="s">
        <v>17</v>
      </c>
      <c r="I26" s="31">
        <v>24478.809217414</v>
      </c>
      <c r="J26" s="33" t="s">
        <v>17</v>
      </c>
      <c r="K26" s="9">
        <v>1.4624999999999999</v>
      </c>
      <c r="L26" s="7" t="s">
        <v>18</v>
      </c>
      <c r="M26" s="9">
        <v>0.46413894300000003</v>
      </c>
      <c r="N26" s="9" t="s">
        <v>18</v>
      </c>
      <c r="O26" s="34">
        <v>25.829594025999999</v>
      </c>
      <c r="P26" s="35" t="s">
        <v>17</v>
      </c>
      <c r="Q26" s="10">
        <v>67.316166667000005</v>
      </c>
      <c r="R26" s="6" t="s">
        <v>17</v>
      </c>
      <c r="S26" s="10">
        <v>63.100443042000002</v>
      </c>
      <c r="T26" s="6" t="s">
        <v>17</v>
      </c>
      <c r="U26" s="10">
        <v>6.7630080240000003</v>
      </c>
      <c r="V26" s="6" t="s">
        <v>17</v>
      </c>
      <c r="W26" s="9">
        <v>14.894047022000001</v>
      </c>
      <c r="X26" s="9" t="s">
        <v>18</v>
      </c>
      <c r="Y26" s="10">
        <v>50.730666667000001</v>
      </c>
      <c r="Z26" s="10" t="s">
        <v>17</v>
      </c>
      <c r="AA26" s="10">
        <v>50.603170638000002</v>
      </c>
      <c r="AB26" s="10" t="s">
        <v>17</v>
      </c>
      <c r="AC26" s="10">
        <v>24.309124157999999</v>
      </c>
      <c r="AD26" s="10" t="s">
        <v>17</v>
      </c>
      <c r="AE26" s="36" t="str">
        <f t="shared" si="0"/>
        <v xml:space="preserve"> </v>
      </c>
    </row>
    <row r="27" spans="1:32" s="5" customFormat="1" ht="15" customHeight="1" x14ac:dyDescent="0.2">
      <c r="A27" s="6" t="s">
        <v>52</v>
      </c>
      <c r="B27" s="6" t="s">
        <v>55</v>
      </c>
      <c r="C27" s="31">
        <v>13507.467226589</v>
      </c>
      <c r="D27" s="6" t="s">
        <v>17</v>
      </c>
      <c r="E27" s="32">
        <v>19.296381751999998</v>
      </c>
      <c r="F27" s="6" t="s">
        <v>17</v>
      </c>
      <c r="G27" s="31">
        <v>3249.5616153420001</v>
      </c>
      <c r="H27" s="6" t="s">
        <v>17</v>
      </c>
      <c r="I27" s="31">
        <v>22465.889594843</v>
      </c>
      <c r="J27" s="33" t="s">
        <v>17</v>
      </c>
      <c r="K27" s="10">
        <v>1.325</v>
      </c>
      <c r="L27" s="6" t="s">
        <v>17</v>
      </c>
      <c r="M27" s="9">
        <v>0.60706947200000005</v>
      </c>
      <c r="N27" s="9" t="s">
        <v>18</v>
      </c>
      <c r="O27" s="34">
        <v>26.403044623</v>
      </c>
      <c r="P27" s="35" t="s">
        <v>17</v>
      </c>
      <c r="Q27" s="10">
        <v>70.174333333000007</v>
      </c>
      <c r="R27" s="6" t="s">
        <v>17</v>
      </c>
      <c r="S27" s="10">
        <v>66.871471521000004</v>
      </c>
      <c r="T27" s="6" t="s">
        <v>17</v>
      </c>
      <c r="U27" s="10">
        <v>8.2490040120000003</v>
      </c>
      <c r="V27" s="6" t="s">
        <v>17</v>
      </c>
      <c r="W27" s="10">
        <v>10.635773511</v>
      </c>
      <c r="X27" s="10" t="s">
        <v>17</v>
      </c>
      <c r="Y27" s="10">
        <v>49.460333333000001</v>
      </c>
      <c r="Z27" s="10" t="s">
        <v>17</v>
      </c>
      <c r="AA27" s="10">
        <v>55.531585319000001</v>
      </c>
      <c r="AB27" s="10" t="s">
        <v>17</v>
      </c>
      <c r="AC27" s="10">
        <v>21.420812079000001</v>
      </c>
      <c r="AD27" s="10" t="s">
        <v>17</v>
      </c>
      <c r="AE27" s="36" t="str">
        <f t="shared" si="0"/>
        <v xml:space="preserve"> </v>
      </c>
    </row>
    <row r="28" spans="1:32" s="5" customFormat="1" ht="15" customHeight="1" x14ac:dyDescent="0.2">
      <c r="A28" s="6" t="s">
        <v>52</v>
      </c>
      <c r="B28" s="6" t="s">
        <v>56</v>
      </c>
      <c r="C28" s="31">
        <v>16881.884244780998</v>
      </c>
      <c r="D28" s="6" t="s">
        <v>17</v>
      </c>
      <c r="E28" s="32">
        <v>24.116977493</v>
      </c>
      <c r="F28" s="6" t="s">
        <v>17</v>
      </c>
      <c r="G28" s="31">
        <v>3253.3732306840002</v>
      </c>
      <c r="H28" s="6" t="s">
        <v>17</v>
      </c>
      <c r="I28" s="31">
        <v>28259.802581857999</v>
      </c>
      <c r="J28" s="33" t="s">
        <v>17</v>
      </c>
      <c r="K28" s="10">
        <v>1.2124999999999999</v>
      </c>
      <c r="L28" s="6" t="s">
        <v>17</v>
      </c>
      <c r="M28" s="10">
        <v>-3.5860999999999997E-2</v>
      </c>
      <c r="N28" s="10" t="s">
        <v>17</v>
      </c>
      <c r="O28" s="34">
        <v>31.832721322000001</v>
      </c>
      <c r="P28" s="35" t="s">
        <v>17</v>
      </c>
      <c r="Q28" s="10">
        <v>70.891166666999993</v>
      </c>
      <c r="R28" s="6" t="s">
        <v>17</v>
      </c>
      <c r="S28" s="10">
        <v>66.045443042000002</v>
      </c>
      <c r="T28" s="6" t="s">
        <v>17</v>
      </c>
      <c r="U28" s="10">
        <v>7.7930080239999997</v>
      </c>
      <c r="V28" s="6" t="s">
        <v>17</v>
      </c>
      <c r="W28" s="10">
        <v>10.824047022</v>
      </c>
      <c r="X28" s="10" t="s">
        <v>17</v>
      </c>
      <c r="Y28" s="10">
        <v>49.115666666999999</v>
      </c>
      <c r="Z28" s="10" t="s">
        <v>17</v>
      </c>
      <c r="AA28" s="10">
        <v>51.863170638</v>
      </c>
      <c r="AB28" s="10" t="s">
        <v>17</v>
      </c>
      <c r="AC28" s="10">
        <v>22.929124158</v>
      </c>
      <c r="AD28" s="10" t="s">
        <v>17</v>
      </c>
      <c r="AE28" s="36"/>
    </row>
    <row r="29" spans="1:32" s="5" customFormat="1" ht="15" customHeight="1" x14ac:dyDescent="0.2">
      <c r="A29" s="6" t="s">
        <v>52</v>
      </c>
      <c r="B29" s="6" t="s">
        <v>57</v>
      </c>
      <c r="C29" s="37">
        <v>27456.579209717998</v>
      </c>
      <c r="D29" s="7" t="s">
        <v>18</v>
      </c>
      <c r="E29" s="38">
        <v>39.223684585000001</v>
      </c>
      <c r="F29" s="7" t="s">
        <v>18</v>
      </c>
      <c r="G29" s="31">
        <v>3312.3732306840002</v>
      </c>
      <c r="H29" s="6" t="s">
        <v>17</v>
      </c>
      <c r="I29" s="37">
        <v>48510.050120264001</v>
      </c>
      <c r="J29" s="39" t="s">
        <v>18</v>
      </c>
      <c r="K29" s="10">
        <v>1.2749999999999999</v>
      </c>
      <c r="L29" s="6" t="s">
        <v>17</v>
      </c>
      <c r="M29" s="10">
        <v>0.214138943</v>
      </c>
      <c r="N29" s="10" t="s">
        <v>17</v>
      </c>
      <c r="O29" s="34">
        <v>31.717144948000001</v>
      </c>
      <c r="P29" s="35" t="s">
        <v>17</v>
      </c>
      <c r="Q29" s="10">
        <v>72.603666666999999</v>
      </c>
      <c r="R29" s="6" t="s">
        <v>17</v>
      </c>
      <c r="S29" s="10">
        <v>65.915443042000007</v>
      </c>
      <c r="T29" s="6" t="s">
        <v>17</v>
      </c>
      <c r="U29" s="10">
        <v>8.7905080239999993</v>
      </c>
      <c r="V29" s="6" t="s">
        <v>17</v>
      </c>
      <c r="W29" s="9">
        <v>14.234047022</v>
      </c>
      <c r="X29" s="9" t="s">
        <v>18</v>
      </c>
      <c r="Y29" s="10">
        <v>43.753166667000002</v>
      </c>
      <c r="Z29" s="10" t="s">
        <v>17</v>
      </c>
      <c r="AA29" s="10">
        <v>47.430670638000002</v>
      </c>
      <c r="AB29" s="10" t="s">
        <v>17</v>
      </c>
      <c r="AC29" s="10">
        <v>22.479124158000001</v>
      </c>
      <c r="AD29" s="10" t="s">
        <v>17</v>
      </c>
      <c r="AE29" s="36"/>
    </row>
    <row r="30" spans="1:32" s="5" customFormat="1" ht="15" customHeight="1" x14ac:dyDescent="0.2">
      <c r="A30" s="6" t="s">
        <v>73</v>
      </c>
      <c r="B30" s="6" t="s">
        <v>74</v>
      </c>
      <c r="C30" s="31">
        <v>19041.885919471999</v>
      </c>
      <c r="D30" s="6" t="s">
        <v>17</v>
      </c>
      <c r="E30" s="32">
        <v>27.202694171000001</v>
      </c>
      <c r="F30" s="6" t="s">
        <v>17</v>
      </c>
      <c r="G30" s="31">
        <v>3304.3732306840002</v>
      </c>
      <c r="H30" s="6" t="s">
        <v>17</v>
      </c>
      <c r="I30" s="31">
        <v>32120.165555629999</v>
      </c>
      <c r="J30" s="33" t="s">
        <v>17</v>
      </c>
      <c r="K30" s="10">
        <v>1.0249999999999999</v>
      </c>
      <c r="L30" s="6" t="s">
        <v>17</v>
      </c>
      <c r="M30" s="10">
        <v>-3.5860999999999997E-2</v>
      </c>
      <c r="N30" s="10" t="s">
        <v>17</v>
      </c>
      <c r="O30" s="40">
        <v>33.159702785</v>
      </c>
      <c r="P30" s="41" t="s">
        <v>18</v>
      </c>
      <c r="Q30" s="10">
        <v>71.901166666999998</v>
      </c>
      <c r="R30" s="6" t="s">
        <v>17</v>
      </c>
      <c r="S30" s="10">
        <v>66.505443041999996</v>
      </c>
      <c r="T30" s="6" t="s">
        <v>17</v>
      </c>
      <c r="U30" s="10">
        <v>8.1780080240000004</v>
      </c>
      <c r="V30" s="6" t="s">
        <v>17</v>
      </c>
      <c r="W30" s="10">
        <v>10.574047022</v>
      </c>
      <c r="X30" s="10" t="s">
        <v>17</v>
      </c>
      <c r="Y30" s="10">
        <v>46.123166667</v>
      </c>
      <c r="Z30" s="10" t="s">
        <v>17</v>
      </c>
      <c r="AA30" s="10">
        <v>51.253170638</v>
      </c>
      <c r="AB30" s="10" t="s">
        <v>17</v>
      </c>
      <c r="AC30" s="10">
        <v>21.736624158000001</v>
      </c>
      <c r="AD30" s="10" t="s">
        <v>17</v>
      </c>
      <c r="AE30" s="36"/>
    </row>
    <row r="31" spans="1:32" s="5" customFormat="1" ht="15" customHeight="1" thickBot="1" x14ac:dyDescent="0.25">
      <c r="A31" s="6" t="s">
        <v>73</v>
      </c>
      <c r="B31" s="6" t="s">
        <v>75</v>
      </c>
      <c r="C31" s="31">
        <v>18087.186256928999</v>
      </c>
      <c r="D31" s="6" t="s">
        <v>17</v>
      </c>
      <c r="E31" s="32">
        <v>25.838837510000001</v>
      </c>
      <c r="F31" s="6" t="s">
        <v>17</v>
      </c>
      <c r="G31" s="31">
        <v>3345.5616153420001</v>
      </c>
      <c r="H31" s="6" t="s">
        <v>17</v>
      </c>
      <c r="I31" s="31">
        <v>30828.042119435999</v>
      </c>
      <c r="J31" s="33" t="s">
        <v>17</v>
      </c>
      <c r="K31" s="10">
        <v>1.0125</v>
      </c>
      <c r="L31" s="6" t="s">
        <v>17</v>
      </c>
      <c r="M31" s="10">
        <v>-1.7930999999999999E-2</v>
      </c>
      <c r="N31" s="10" t="s">
        <v>17</v>
      </c>
      <c r="O31" s="34">
        <v>31.374067831000001</v>
      </c>
      <c r="P31" s="35" t="s">
        <v>17</v>
      </c>
      <c r="Q31" s="10">
        <v>72.541833333</v>
      </c>
      <c r="R31" s="6" t="s">
        <v>17</v>
      </c>
      <c r="S31" s="10">
        <v>66.876471520999999</v>
      </c>
      <c r="T31" s="6" t="s">
        <v>17</v>
      </c>
      <c r="U31" s="10">
        <v>8.8865040119999996</v>
      </c>
      <c r="V31" s="6" t="s">
        <v>17</v>
      </c>
      <c r="W31" s="10">
        <v>10.298273511</v>
      </c>
      <c r="X31" s="10" t="s">
        <v>17</v>
      </c>
      <c r="Y31" s="10">
        <v>45.352833333</v>
      </c>
      <c r="Z31" s="10" t="s">
        <v>17</v>
      </c>
      <c r="AA31" s="10">
        <v>50.444085319000003</v>
      </c>
      <c r="AB31" s="10" t="s">
        <v>17</v>
      </c>
      <c r="AC31" s="10">
        <v>21.723312078999999</v>
      </c>
      <c r="AD31" s="10" t="s">
        <v>17</v>
      </c>
      <c r="AE31" s="36"/>
    </row>
    <row r="32" spans="1:32" x14ac:dyDescent="0.2">
      <c r="A32" s="13" t="s">
        <v>20</v>
      </c>
      <c r="B32" s="13"/>
      <c r="C32" s="12">
        <v>16236.432202976001</v>
      </c>
      <c r="D32" s="13" t="s">
        <v>17</v>
      </c>
      <c r="E32" s="14">
        <v>23.194903147000002</v>
      </c>
      <c r="F32" s="13" t="s">
        <v>17</v>
      </c>
      <c r="G32" s="12">
        <v>3195.4124774880001</v>
      </c>
      <c r="H32" s="13" t="s">
        <v>17</v>
      </c>
      <c r="I32" s="12">
        <v>26691.290083892</v>
      </c>
      <c r="J32" s="15" t="s">
        <v>17</v>
      </c>
      <c r="K32" s="14">
        <v>1.246354167</v>
      </c>
      <c r="L32" s="13" t="s">
        <v>17</v>
      </c>
      <c r="M32" s="14">
        <v>0.27516613699999998</v>
      </c>
      <c r="N32" s="14" t="s">
        <v>17</v>
      </c>
      <c r="O32" s="25">
        <v>28.098921882999999</v>
      </c>
      <c r="P32" s="16" t="s">
        <v>17</v>
      </c>
      <c r="Q32" s="14">
        <v>69.870680555999996</v>
      </c>
      <c r="R32" s="13" t="s">
        <v>17</v>
      </c>
      <c r="S32" s="14">
        <v>65.661178141999997</v>
      </c>
      <c r="T32" s="13" t="s">
        <v>17</v>
      </c>
      <c r="U32" s="14">
        <v>8.3177988549999995</v>
      </c>
      <c r="V32" s="13" t="s">
        <v>17</v>
      </c>
      <c r="W32" s="14">
        <v>11.58149004</v>
      </c>
      <c r="X32" s="14" t="s">
        <v>17</v>
      </c>
      <c r="Y32" s="14">
        <v>50.334347221999998</v>
      </c>
      <c r="Z32" s="14" t="s">
        <v>17</v>
      </c>
      <c r="AA32" s="14">
        <v>52.83981953</v>
      </c>
      <c r="AB32" s="14" t="s">
        <v>17</v>
      </c>
      <c r="AC32" s="14">
        <v>22.621559140999999</v>
      </c>
      <c r="AD32" s="14" t="s">
        <v>17</v>
      </c>
      <c r="AE32" s="17"/>
      <c r="AF32" s="5"/>
    </row>
    <row r="33" spans="1:33" ht="16" thickBot="1" x14ac:dyDescent="0.25">
      <c r="A33" s="18" t="s">
        <v>21</v>
      </c>
      <c r="B33" s="19"/>
      <c r="C33" s="20">
        <v>2339.707431969</v>
      </c>
      <c r="D33" s="18" t="s">
        <v>17</v>
      </c>
      <c r="E33" s="21">
        <v>3.3424391889999998</v>
      </c>
      <c r="F33" s="18" t="s">
        <v>17</v>
      </c>
      <c r="G33" s="20">
        <v>151.059152517</v>
      </c>
      <c r="H33" s="18" t="s">
        <v>17</v>
      </c>
      <c r="I33" s="20">
        <v>4857.902095122</v>
      </c>
      <c r="J33" s="22" t="s">
        <v>17</v>
      </c>
      <c r="K33" s="21">
        <v>7.3443353000000003E-2</v>
      </c>
      <c r="L33" s="18" t="s">
        <v>17</v>
      </c>
      <c r="M33" s="21">
        <v>0.108410963</v>
      </c>
      <c r="N33" s="21" t="s">
        <v>17</v>
      </c>
      <c r="O33" s="26">
        <v>2.2248317279999998</v>
      </c>
      <c r="P33" s="23" t="s">
        <v>17</v>
      </c>
      <c r="Q33" s="21">
        <v>2.3820668789999999</v>
      </c>
      <c r="R33" s="18" t="s">
        <v>17</v>
      </c>
      <c r="S33" s="21">
        <v>1.767146836</v>
      </c>
      <c r="T33" s="18" t="s">
        <v>17</v>
      </c>
      <c r="U33" s="21">
        <v>0.68416332800000002</v>
      </c>
      <c r="V33" s="18" t="s">
        <v>17</v>
      </c>
      <c r="W33" s="21">
        <v>0.89489329799999995</v>
      </c>
      <c r="X33" s="21" t="s">
        <v>17</v>
      </c>
      <c r="Y33" s="21">
        <v>3.147404994</v>
      </c>
      <c r="Z33" s="21" t="s">
        <v>17</v>
      </c>
      <c r="AA33" s="21">
        <v>1.7918687040000001</v>
      </c>
      <c r="AB33" s="21" t="s">
        <v>17</v>
      </c>
      <c r="AC33" s="21">
        <v>1.4476332540000001</v>
      </c>
      <c r="AD33" s="21" t="s">
        <v>17</v>
      </c>
      <c r="AE33" s="24"/>
      <c r="AF33" s="5"/>
    </row>
    <row r="34" spans="1:33" x14ac:dyDescent="0.2">
      <c r="A34" s="6" t="s">
        <v>22</v>
      </c>
      <c r="AG34" s="5"/>
    </row>
    <row r="35" spans="1:33" x14ac:dyDescent="0.2">
      <c r="A35" s="6" t="s">
        <v>60</v>
      </c>
      <c r="AG35" s="5"/>
    </row>
    <row r="36" spans="1:33" x14ac:dyDescent="0.2">
      <c r="A36" s="6" t="s">
        <v>23</v>
      </c>
      <c r="AG36" s="5"/>
    </row>
    <row r="37" spans="1:33" x14ac:dyDescent="0.2">
      <c r="A37" s="6" t="s">
        <v>64</v>
      </c>
      <c r="AG37" s="5"/>
    </row>
    <row r="38" spans="1:33" x14ac:dyDescent="0.2">
      <c r="A38" s="6"/>
      <c r="AG38" s="5"/>
    </row>
    <row r="39" spans="1:33" x14ac:dyDescent="0.2">
      <c r="A39" s="7" t="s">
        <v>24</v>
      </c>
      <c r="AG39" s="5"/>
    </row>
    <row r="40" spans="1:33" x14ac:dyDescent="0.2">
      <c r="A40" s="6" t="s">
        <v>67</v>
      </c>
      <c r="U40" s="7"/>
      <c r="AG40" s="5"/>
    </row>
    <row r="41" spans="1:33" x14ac:dyDescent="0.2">
      <c r="A41" s="8" t="s">
        <v>25</v>
      </c>
      <c r="U41" s="6"/>
      <c r="AG41" s="5"/>
    </row>
    <row r="42" spans="1:33" x14ac:dyDescent="0.2">
      <c r="A42" s="6" t="s">
        <v>70</v>
      </c>
      <c r="U42" s="8"/>
      <c r="AG42" s="5"/>
    </row>
    <row r="43" spans="1:33" x14ac:dyDescent="0.2">
      <c r="A43" s="6" t="s">
        <v>77</v>
      </c>
      <c r="U43" s="6"/>
      <c r="AG43" s="5"/>
    </row>
    <row r="44" spans="1:33" x14ac:dyDescent="0.2">
      <c r="A44" s="6"/>
      <c r="U44" s="6"/>
    </row>
    <row r="45" spans="1:33" x14ac:dyDescent="0.2">
      <c r="A45" s="7" t="s">
        <v>26</v>
      </c>
    </row>
    <row r="46" spans="1:33" x14ac:dyDescent="0.2">
      <c r="A46" s="6" t="s">
        <v>27</v>
      </c>
    </row>
    <row r="47" spans="1:33" x14ac:dyDescent="0.2">
      <c r="A47" s="6"/>
    </row>
    <row r="48" spans="1:33" x14ac:dyDescent="0.2">
      <c r="A48" s="7" t="s">
        <v>28</v>
      </c>
    </row>
    <row r="49" spans="1:5" x14ac:dyDescent="0.2">
      <c r="A49" s="6" t="s">
        <v>29</v>
      </c>
    </row>
    <row r="50" spans="1:5" x14ac:dyDescent="0.2">
      <c r="A50" s="6" t="s">
        <v>78</v>
      </c>
    </row>
    <row r="51" spans="1:5" x14ac:dyDescent="0.2">
      <c r="A51" s="6" t="s">
        <v>65</v>
      </c>
    </row>
    <row r="52" spans="1:5" x14ac:dyDescent="0.2">
      <c r="A52" s="6" t="s">
        <v>71</v>
      </c>
    </row>
    <row r="53" spans="1:5" x14ac:dyDescent="0.2">
      <c r="A53" s="6" t="s">
        <v>72</v>
      </c>
    </row>
    <row r="54" spans="1:5" x14ac:dyDescent="0.2">
      <c r="A54" s="6" t="s">
        <v>30</v>
      </c>
    </row>
    <row r="55" spans="1:5" x14ac:dyDescent="0.2">
      <c r="A55" s="6" t="s">
        <v>79</v>
      </c>
    </row>
    <row r="56" spans="1:5" x14ac:dyDescent="0.2">
      <c r="A56" s="6"/>
    </row>
    <row r="57" spans="1:5" x14ac:dyDescent="0.2">
      <c r="A57" s="7" t="s">
        <v>31</v>
      </c>
    </row>
    <row r="58" spans="1:5" x14ac:dyDescent="0.2">
      <c r="A58" s="6" t="s">
        <v>82</v>
      </c>
    </row>
    <row r="60" spans="1:5" x14ac:dyDescent="0.2">
      <c r="E60" s="11"/>
    </row>
    <row r="61" spans="1:5" x14ac:dyDescent="0.2">
      <c r="E61" s="11"/>
    </row>
    <row r="62" spans="1:5" x14ac:dyDescent="0.2">
      <c r="E62" s="11"/>
    </row>
    <row r="63" spans="1:5" x14ac:dyDescent="0.2">
      <c r="D63" s="11"/>
      <c r="E63" s="11"/>
    </row>
    <row r="64" spans="1:5" x14ac:dyDescent="0.2">
      <c r="D64" s="11"/>
      <c r="E64" s="11"/>
    </row>
    <row r="65" spans="4:4" x14ac:dyDescent="0.2">
      <c r="D65" s="11"/>
    </row>
    <row r="66" spans="4:4" x14ac:dyDescent="0.2">
      <c r="D66" s="11"/>
    </row>
  </sheetData>
  <sortState xmlns:xlrd2="http://schemas.microsoft.com/office/spreadsheetml/2017/richdata2" ref="A8:AE31">
    <sortCondition ref="A8:A31"/>
    <sortCondition ref="B8:B31"/>
  </sortState>
  <mergeCells count="21"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O7:P7"/>
    <mergeCell ref="Q7:R7"/>
    <mergeCell ref="Y6:Z6"/>
    <mergeCell ref="AA6:AB6"/>
    <mergeCell ref="Q6:R6"/>
    <mergeCell ref="S6:T6"/>
    <mergeCell ref="U6:V6"/>
    <mergeCell ref="W6:X6"/>
    <mergeCell ref="O6:P6"/>
    <mergeCell ref="AA7:AD7"/>
    <mergeCell ref="S7:Z7"/>
  </mergeCells>
  <pageMargins left="0.75" right="0.75" top="1" bottom="1" header="0.5" footer="0.5"/>
  <pageSetup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0678E1D75DD9489A06974E86EAD776" ma:contentTypeVersion="17" ma:contentTypeDescription="Create a new document." ma:contentTypeScope="" ma:versionID="f9916a513daa467297c497dcc013efd2">
  <xsd:schema xmlns:xsd="http://www.w3.org/2001/XMLSchema" xmlns:xs="http://www.w3.org/2001/XMLSchema" xmlns:p="http://schemas.microsoft.com/office/2006/metadata/properties" xmlns:ns2="d0e4b5b6-5509-4c76-bf1d-2a496b20a109" xmlns:ns3="d318d016-a0a7-46b5-a347-93576654e345" targetNamespace="http://schemas.microsoft.com/office/2006/metadata/properties" ma:root="true" ma:fieldsID="173bb46acb40210817222778ffcb512d" ns2:_="" ns3:_="">
    <xsd:import namespace="d0e4b5b6-5509-4c76-bf1d-2a496b20a109"/>
    <xsd:import namespace="d318d016-a0a7-46b5-a347-93576654e3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4b5b6-5509-4c76-bf1d-2a496b20a1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a0c477a-f09e-4137-8c49-77869fdcca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8d016-a0a7-46b5-a347-93576654e34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48d92e3-939d-4e04-a885-599f13e7d3a1}" ma:internalName="TaxCatchAll" ma:showField="CatchAllData" ma:web="d318d016-a0a7-46b5-a347-93576654e3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10B61A-5D3D-4CB8-9640-106F715543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e4b5b6-5509-4c76-bf1d-2a496b20a109"/>
    <ds:schemaRef ds:uri="d318d016-a0a7-46b5-a347-93576654e3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EACB36-0B27-4319-8A85-805DFDA899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Spring Forage Sorghum</vt:lpstr>
      <vt:lpstr>Complete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Wallau, Marcelo</dc:creator>
  <cp:keywords/>
  <dc:description/>
  <cp:lastModifiedBy>Mailhos Algorta, Maria Elena</cp:lastModifiedBy>
  <cp:revision/>
  <dcterms:created xsi:type="dcterms:W3CDTF">2021-01-25T19:18:42Z</dcterms:created>
  <dcterms:modified xsi:type="dcterms:W3CDTF">2024-01-02T19:26:00Z</dcterms:modified>
  <cp:category/>
  <cp:contentStatus/>
</cp:coreProperties>
</file>